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cassidyriehl/Downloads/"/>
    </mc:Choice>
  </mc:AlternateContent>
  <xr:revisionPtr revIDLastSave="0" documentId="8_{27C45C3F-26B5-6141-A8E9-65FE08AFA894}" xr6:coauthVersionLast="47" xr6:coauthVersionMax="47" xr10:uidLastSave="{00000000-0000-0000-0000-000000000000}"/>
  <workbookProtection workbookAlgorithmName="SHA-512" workbookHashValue="HNmt5pp1LmqVquDzSG2lDlugshPQDb7j+koi6/VD7YZ3sf7K7Wcqfj4iXNyorknMMfqKHmLRrcSlJrhCk/Iykg==" workbookSaltValue="JfQLGq5nt22nQi0nZ9wWzw==" workbookSpinCount="100000" lockStructure="1"/>
  <bookViews>
    <workbookView xWindow="0" yWindow="620" windowWidth="28800" windowHeight="15480" xr2:uid="{00000000-000D-0000-FFFF-FFFF00000000}"/>
  </bookViews>
  <sheets>
    <sheet name="Questionnaire" sheetId="2" r:id="rId1"/>
  </sheets>
  <definedNames>
    <definedName name="_xlnm.Print_Area" localSheetId="0">Questionnaire!$A$1:$L$79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" l="1"/>
  <c r="A34" i="2"/>
  <c r="A35" i="2" s="1"/>
  <c r="A36" i="2" s="1"/>
  <c r="A37" i="2" s="1"/>
  <c r="A39" i="2" s="1"/>
  <c r="A40" i="2" s="1"/>
  <c r="A41" i="2" s="1"/>
  <c r="A42" i="2" s="1"/>
  <c r="A43" i="2" s="1"/>
  <c r="A44" i="2" s="1"/>
  <c r="A45" i="2" s="1"/>
  <c r="A47" i="2" s="1"/>
  <c r="A48" i="2" s="1"/>
  <c r="A49" i="2" s="1"/>
  <c r="A50" i="2" s="1"/>
  <c r="A51" i="2" s="1"/>
  <c r="A53" i="2" s="1"/>
  <c r="A54" i="2" s="1"/>
  <c r="A55" i="2" s="1"/>
  <c r="A56" i="2" s="1"/>
  <c r="A57" i="2" s="1"/>
  <c r="A58" i="2" s="1"/>
  <c r="A60" i="2" s="1"/>
  <c r="A61" i="2" s="1"/>
  <c r="A62" i="2" s="1"/>
  <c r="A63" i="2" s="1"/>
  <c r="A64" i="2" s="1"/>
  <c r="A66" i="2" s="1"/>
  <c r="A67" i="2" s="1"/>
  <c r="A68" i="2" s="1"/>
  <c r="A69" i="2" s="1"/>
  <c r="A70" i="2" s="1"/>
  <c r="H23" i="2"/>
  <c r="H64" i="2"/>
  <c r="H54" i="2"/>
  <c r="H44" i="2"/>
  <c r="H34" i="2"/>
  <c r="H30" i="2"/>
  <c r="H29" i="2"/>
  <c r="H28" i="2"/>
  <c r="H27" i="2"/>
  <c r="H26" i="2"/>
  <c r="H25" i="2"/>
  <c r="H24" i="2"/>
  <c r="H22" i="2"/>
  <c r="H13" i="2"/>
  <c r="H65" i="2"/>
  <c r="H55" i="2"/>
  <c r="H45" i="2"/>
  <c r="H41" i="2"/>
  <c r="H40" i="2"/>
  <c r="H39" i="2"/>
  <c r="H37" i="2"/>
  <c r="H36" i="2"/>
  <c r="H35" i="2"/>
  <c r="H33" i="2"/>
  <c r="H32" i="2"/>
  <c r="H14" i="2"/>
  <c r="H20" i="2"/>
  <c r="H19" i="2"/>
  <c r="L13" i="2" l="1"/>
  <c r="J14" i="2"/>
  <c r="D71" i="2"/>
  <c r="J15" i="2" l="1"/>
  <c r="L14" i="2"/>
  <c r="H70" i="2"/>
  <c r="H69" i="2"/>
  <c r="H68" i="2"/>
  <c r="H67" i="2"/>
  <c r="H66" i="2"/>
  <c r="H63" i="2"/>
  <c r="H62" i="2"/>
  <c r="H61" i="2"/>
  <c r="H60" i="2"/>
  <c r="H58" i="2"/>
  <c r="H57" i="2"/>
  <c r="H56" i="2"/>
  <c r="H53" i="2"/>
  <c r="H51" i="2"/>
  <c r="H50" i="2"/>
  <c r="H49" i="2"/>
  <c r="H48" i="2"/>
  <c r="H47" i="2"/>
  <c r="H43" i="2"/>
  <c r="H42" i="2"/>
  <c r="H17" i="2"/>
  <c r="H16" i="2"/>
  <c r="H15" i="2"/>
  <c r="H12" i="2"/>
  <c r="L12" i="2" s="1"/>
  <c r="J16" i="2" l="1"/>
  <c r="L15" i="2"/>
  <c r="H71" i="2"/>
  <c r="J17" i="2" l="1"/>
  <c r="L16" i="2"/>
  <c r="J19" i="2" l="1"/>
  <c r="L17" i="2"/>
  <c r="J20" i="2" l="1"/>
  <c r="L19" i="2"/>
  <c r="J22" i="2" l="1"/>
  <c r="L20" i="2"/>
  <c r="J23" i="2" l="1"/>
  <c r="L22" i="2"/>
  <c r="J24" i="2" l="1"/>
  <c r="L23" i="2"/>
  <c r="J25" i="2" l="1"/>
  <c r="L24" i="2"/>
  <c r="J26" i="2" l="1"/>
  <c r="L25" i="2"/>
  <c r="J27" i="2" l="1"/>
  <c r="L26" i="2"/>
  <c r="J28" i="2" l="1"/>
  <c r="L27" i="2"/>
  <c r="J29" i="2" l="1"/>
  <c r="L28" i="2"/>
  <c r="J30" i="2" l="1"/>
  <c r="L29" i="2"/>
  <c r="J32" i="2" l="1"/>
  <c r="L30" i="2"/>
  <c r="L32" i="2" l="1"/>
  <c r="J33" i="2"/>
  <c r="J34" i="2" l="1"/>
  <c r="L33" i="2"/>
  <c r="J35" i="2" l="1"/>
  <c r="L34" i="2"/>
  <c r="J36" i="2" l="1"/>
  <c r="L35" i="2"/>
  <c r="J37" i="2" l="1"/>
  <c r="L36" i="2"/>
  <c r="L37" i="2" l="1"/>
  <c r="J39" i="2"/>
  <c r="L39" i="2" s="1"/>
  <c r="J40" i="2" l="1"/>
  <c r="J41" i="2" l="1"/>
  <c r="L40" i="2"/>
  <c r="J42" i="2" l="1"/>
  <c r="L41" i="2"/>
  <c r="J43" i="2" l="1"/>
  <c r="L42" i="2"/>
  <c r="J44" i="2" l="1"/>
  <c r="L43" i="2"/>
  <c r="J45" i="2" l="1"/>
  <c r="L44" i="2"/>
  <c r="J47" i="2" l="1"/>
  <c r="L45" i="2"/>
  <c r="L47" i="2" l="1"/>
  <c r="J48" i="2"/>
  <c r="J49" i="2" l="1"/>
  <c r="L48" i="2"/>
  <c r="J50" i="2" l="1"/>
  <c r="L49" i="2"/>
  <c r="J51" i="2" l="1"/>
  <c r="L50" i="2"/>
  <c r="L51" i="2" l="1"/>
  <c r="J53" i="2"/>
  <c r="L53" i="2" s="1"/>
  <c r="J54" i="2" l="1"/>
  <c r="J55" i="2" l="1"/>
  <c r="L54" i="2"/>
  <c r="J56" i="2" l="1"/>
  <c r="L55" i="2"/>
  <c r="J57" i="2" l="1"/>
  <c r="L56" i="2"/>
  <c r="J58" i="2" l="1"/>
  <c r="L57" i="2"/>
  <c r="J60" i="2" l="1"/>
  <c r="L60" i="2" s="1"/>
  <c r="L58" i="2"/>
  <c r="J61" i="2" l="1"/>
  <c r="J62" i="2" l="1"/>
  <c r="L61" i="2"/>
  <c r="J63" i="2" l="1"/>
  <c r="L62" i="2"/>
  <c r="J64" i="2" l="1"/>
  <c r="L63" i="2"/>
  <c r="J65" i="2" l="1"/>
  <c r="L64" i="2"/>
  <c r="J66" i="2" l="1"/>
  <c r="L65" i="2"/>
  <c r="J67" i="2" l="1"/>
  <c r="L66" i="2"/>
  <c r="J68" i="2" l="1"/>
  <c r="L67" i="2"/>
  <c r="J69" i="2" l="1"/>
  <c r="L68" i="2"/>
  <c r="J70" i="2" l="1"/>
  <c r="L69" i="2"/>
  <c r="J71" i="2" l="1"/>
  <c r="L70" i="2"/>
  <c r="L71" i="2" s="1"/>
</calcChain>
</file>

<file path=xl/sharedStrings.xml><?xml version="1.0" encoding="utf-8"?>
<sst xmlns="http://schemas.openxmlformats.org/spreadsheetml/2006/main" count="356" uniqueCount="145">
  <si>
    <t>Weight</t>
  </si>
  <si>
    <t>Financial Readiness</t>
  </si>
  <si>
    <t>Legal &amp; Compliance</t>
  </si>
  <si>
    <t>Operational Readiness</t>
  </si>
  <si>
    <t>Strategic Readiness</t>
  </si>
  <si>
    <t>Scoring Key</t>
  </si>
  <si>
    <t>2 = Partially Ready (several issues; buyer concern likely)</t>
  </si>
  <si>
    <t>3 = Adequate (some gaps but fixable; neutral to value)</t>
  </si>
  <si>
    <t>4 = Strong (minor refinements needed; value supported)</t>
  </si>
  <si>
    <t>5 = Fully Ready (best practice; value maximized)</t>
  </si>
  <si>
    <t>Market positioning, competitors, and differentiation are documented.</t>
  </si>
  <si>
    <t>Sales pipeline quality and conversion metrics are reliable.</t>
  </si>
  <si>
    <t>Why are you selling?</t>
  </si>
  <si>
    <t>Who do you want to sell to?</t>
  </si>
  <si>
    <t>How much do you expect to get?</t>
  </si>
  <si>
    <t>When do you want to sell?</t>
  </si>
  <si>
    <t>What terms do you expect?</t>
  </si>
  <si>
    <t>What are your expectations of company performance in the future?</t>
  </si>
  <si>
    <t xml:space="preserve">  Total Weighted Score</t>
  </si>
  <si>
    <t>Guidance</t>
  </si>
  <si>
    <t>How good is your financial reporting?</t>
  </si>
  <si>
    <t>Can you prove out your add-backs?</t>
  </si>
  <si>
    <t>Are your books in order?</t>
  </si>
  <si>
    <t>Can you get through a quality of earnings audit?</t>
  </si>
  <si>
    <t>Can you produce a quality set of projections?</t>
  </si>
  <si>
    <t>Are you recording revenues correctly?</t>
  </si>
  <si>
    <t>Are you writing-off old receivables?</t>
  </si>
  <si>
    <t>Can you show buyers the true performance of the company?</t>
  </si>
  <si>
    <t>Can a buyer easily replicate your processes?</t>
  </si>
  <si>
    <t>Can you take a 3-month vacation away from the company?</t>
  </si>
  <si>
    <t>Can you easily scale up revenues?</t>
  </si>
  <si>
    <t>Can a buyer step in your shoes regarding suppliers?</t>
  </si>
  <si>
    <t>Have you planned for management succession?</t>
  </si>
  <si>
    <t>Is your cybersecurity efforts up to the par?</t>
  </si>
  <si>
    <t>Are your corporate records clean?</t>
  </si>
  <si>
    <t>Are you involved in any lawsuits?</t>
  </si>
  <si>
    <t>Any expired licenses?</t>
  </si>
  <si>
    <t>Is your intellectual property transferable?</t>
  </si>
  <si>
    <t>Will a change of ownership cause contracts to expire?</t>
  </si>
  <si>
    <t>Are you compliant with all contracts?</t>
  </si>
  <si>
    <t>Are you prepared to change your corporate structure, if asked?</t>
  </si>
  <si>
    <t>Are all taxes current?</t>
  </si>
  <si>
    <t>Are you compliant with all taxes?</t>
  </si>
  <si>
    <t>Are you being investigated for past-due taxes or billing audits?</t>
  </si>
  <si>
    <t>Have you estimated net proceeds from the sale of your company?</t>
  </si>
  <si>
    <t>Primary exit objectives are clearly defined and agreed upon by ownership.</t>
  </si>
  <si>
    <t>The ideal buyer profile (strategic, PE, or other) is identified and validated.</t>
  </si>
  <si>
    <t>A preliminary valuation range and key value drivers are understood.</t>
  </si>
  <si>
    <t>Exit timing aligns with internal milestones and favorable market conditions.</t>
  </si>
  <si>
    <t>Potential deal-breakers or red flags have been identified and mitigated.</t>
  </si>
  <si>
    <t>Strategic Positioning</t>
  </si>
  <si>
    <t>A compelling growth story and investment thesis are documented for buyers.</t>
  </si>
  <si>
    <t>Market positioning, competitive landscape, and differentiation are clearly articulated.</t>
  </si>
  <si>
    <t>Sales pipeline quality, conversion metrics, and growth opportunities are well supported.</t>
  </si>
  <si>
    <t>Financial statements are GAAP-compliant and audited/reviewed by a CPA for the last 3–5 years.</t>
  </si>
  <si>
    <t>Normalized/Adjusted EBITDA is fully reconciled with clear add-backs and nonrecurring items.</t>
  </si>
  <si>
    <t>Monthly closes are timely, accurate, and fully supported by reconciliations.</t>
  </si>
  <si>
    <t>A seller Quality of Earnings (QoE) report is complete or can be readily produced.</t>
  </si>
  <si>
    <t>Forecasts and budgets are defensible, with documented assumptions and rolling 12–24 month models.</t>
  </si>
  <si>
    <t>Revenue recognition and margin trends are consistent, transparent, and well explained.</t>
  </si>
  <si>
    <t>AR/AP aging is clean, with minimal write-offs and actively managed working capital.</t>
  </si>
  <si>
    <t>Books are free of personal or related-party transactions; intercompany balances are reconciled.</t>
  </si>
  <si>
    <t>Key business processes (sales, billing, fulfillment, HR) are documented and standardized.</t>
  </si>
  <si>
    <t>Operations are not dependent on the owner or a few key individuals.</t>
  </si>
  <si>
    <t>Systems and controls support scalability, with established KPIs and dashboards.</t>
  </si>
  <si>
    <t>Vendor and supplier agreements are current, transferable, and well managed.</t>
  </si>
  <si>
    <t>A documented succession and continuity plan exists for the management team.</t>
  </si>
  <si>
    <t>IT and cybersecurity practices are sound, with verified backups, access controls, and disaster recovery.</t>
  </si>
  <si>
    <t>Corporate records (articles, bylaws, minutes, cap table) are current and complete.</t>
  </si>
  <si>
    <t>There are no pending or threatened litigations or material disputes.</t>
  </si>
  <si>
    <t>All business licenses, permits, and registrations are valid and up to date.</t>
  </si>
  <si>
    <t>Intellectual property (trademarks, patents, software, trade secrets) is properly owned and protected.</t>
  </si>
  <si>
    <t>Customer, supplier, and employment agreements have been reviewed for change-of-control provisions.</t>
  </si>
  <si>
    <t>Regulatory compliance is confirmed (e.g., HIPAA, OSHA, FTC, or industry/state regulations).</t>
  </si>
  <si>
    <t>Contract obligations, consents, and notices are identified and mapped.</t>
  </si>
  <si>
    <t>Entity structure has been reviewed for optimal tax treatment of the exit (asset vs. stock sale).</t>
  </si>
  <si>
    <t>All federal, state, and local tax filings are current with no material exposures.</t>
  </si>
  <si>
    <t>Sales, use, and payroll tax compliance is verified across jurisdictions.</t>
  </si>
  <si>
    <t>Any open audits or disputes are disclosed and reserved as appropriate.</t>
  </si>
  <si>
    <t>After-tax proceeds are modeled under multiple transaction structures.</t>
  </si>
  <si>
    <t>Tax &amp; Structuring</t>
  </si>
  <si>
    <t>Human Capital</t>
  </si>
  <si>
    <t>Customer Base &amp; Market Metrics</t>
  </si>
  <si>
    <t>Owner &amp; Stakeholder Alignment</t>
  </si>
  <si>
    <t>Employment agreements (including at-will, incentive, and bonus plans) are formalized.</t>
  </si>
  <si>
    <t>Key employees have signed confidentiality, IP assignment, and non-compete/non-solicit agreements.</t>
  </si>
  <si>
    <t>Compensation and benefits are market-competitive and sustainable.</t>
  </si>
  <si>
    <t>Worker classification (W-2 vs. 1099) is compliant with labor laws.</t>
  </si>
  <si>
    <t>401(k) and benefits plans are compliant with ERISA and other regulations.</t>
  </si>
  <si>
    <t>Succession and retention plans (stay bonuses, LTIs) are in place for critical roles.</t>
  </si>
  <si>
    <t>Customer concentration is acceptable (ideally below 20% of revenue).</t>
  </si>
  <si>
    <t>Customer contracts are assignable or renewable post-closing.</t>
  </si>
  <si>
    <t>Churn, retention, and customer satisfaction metrics (NPS/CSAT) are tracked and defensible.</t>
  </si>
  <si>
    <t>Post-exit financial and personal goals are clearly defined.</t>
  </si>
  <si>
    <t>Target net proceeds are modeled and aligned with owner objectives (after-tax).</t>
  </si>
  <si>
    <t>Family and partners are aligned on exit timing and goals.</t>
  </si>
  <si>
    <t>Estate and wealth transition planning is in place.</t>
  </si>
  <si>
    <t>Owner is emotionally prepared to transition responsibilities post-closing.</t>
  </si>
  <si>
    <t>Do you have employment agreements with key employees?</t>
  </si>
  <si>
    <t>Do pay competitive wages/salaries?</t>
  </si>
  <si>
    <t>Are you compliant with labor laws?</t>
  </si>
  <si>
    <t>Are you in full compliance with governmental agencies?</t>
  </si>
  <si>
    <t>Have key employees sign confidentiality and other agreements?</t>
  </si>
  <si>
    <t>Financial statements are on  a Cash Basis or Accrual Basis?</t>
  </si>
  <si>
    <t>Score 1 for Cash Basis, 5 for Accrual Basis</t>
  </si>
  <si>
    <t>How do you compete?</t>
  </si>
  <si>
    <t>How do you grow?</t>
  </si>
  <si>
    <t>Constant</t>
  </si>
  <si>
    <t>Relative Score</t>
  </si>
  <si>
    <t>80.00 to 100.00</t>
  </si>
  <si>
    <t>60.00 to 80.00</t>
  </si>
  <si>
    <t>40.00 to 60.00</t>
  </si>
  <si>
    <t>20.00 to 40.00</t>
  </si>
  <si>
    <t>0 to 20.00</t>
  </si>
  <si>
    <t>You are partially ready (several issues; buyer concern likely)</t>
  </si>
  <si>
    <t>You are quite ready but, (minor refinements needed; value supported)</t>
  </si>
  <si>
    <t>Congratulations, you are fully ready (best practice; value maximized)</t>
  </si>
  <si>
    <t>You are adequately ready (some gaps but fixable; neutral to value)</t>
  </si>
  <si>
    <t>Relative Score Explanation</t>
  </si>
  <si>
    <t>Customer (revenue) concentration?</t>
  </si>
  <si>
    <t>Can the buyer step into your shoes with customers?</t>
  </si>
  <si>
    <t>How long do customers stay?</t>
  </si>
  <si>
    <t>How successful are your sales efforts?</t>
  </si>
  <si>
    <t>Do you know what you want from the sale?</t>
  </si>
  <si>
    <t>Are you okay with the estimated amount of sales proceeds?</t>
  </si>
  <si>
    <t>Are your closest people okay with the proposed sale?</t>
  </si>
  <si>
    <t>What will you do with the sales proceeds?</t>
  </si>
  <si>
    <t>Are you ready for the next chapter in your life?</t>
  </si>
  <si>
    <t>#</t>
  </si>
  <si>
    <t>0 = None or Not Applicable (either none or not applicable to my company)</t>
  </si>
  <si>
    <t xml:space="preserve">Instructions: fill in the estimated score based on your judgement as per the Scoring Key </t>
  </si>
  <si>
    <t>is perfect; that you're completely ready to go to market and the buyer will not find any deficiencies.</t>
  </si>
  <si>
    <t xml:space="preserve">It's been our experience that when they start the selling process, that few sellers are fully ready sell/exit </t>
  </si>
  <si>
    <t>their company/practice.</t>
  </si>
  <si>
    <t xml:space="preserve">to the right.  Please be critical in your scoring.  It's easy to convince yourself that everything </t>
  </si>
  <si>
    <t>Score (0-5)</t>
  </si>
  <si>
    <t>Questions/Statements</t>
  </si>
  <si>
    <t>Are you benefits plan compliant?</t>
  </si>
  <si>
    <t>Do you have a formalized succession plan?</t>
  </si>
  <si>
    <t>Who/why are your customers?</t>
  </si>
  <si>
    <t>Unfortunately, you're not ready (significant gaps; likely to trigger price/re-trades)</t>
  </si>
  <si>
    <t>1 = Not Ready (significant gaps; likely to trigger price/re-trades)</t>
  </si>
  <si>
    <t>x</t>
  </si>
  <si>
    <t>=</t>
  </si>
  <si>
    <t>Weighted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</si>
</sst>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9E1F2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1" fillId="5" borderId="0" xfId="0" applyNumberFormat="1" applyFont="1" applyFill="1" applyAlignment="1" applyProtection="1">
      <alignment horizontal="center" vertical="top"/>
      <protection locked="0"/>
    </xf>
    <xf numFmtId="2" fontId="1" fillId="5" borderId="1" xfId="0" applyNumberFormat="1" applyFont="1" applyFill="1" applyBorder="1" applyAlignment="1" applyProtection="1">
      <alignment horizontal="center" vertical="top"/>
      <protection locked="0"/>
    </xf>
    <xf numFmtId="2" fontId="1" fillId="5" borderId="5" xfId="0" applyNumberFormat="1" applyFont="1" applyFill="1" applyBorder="1" applyAlignment="1" applyProtection="1">
      <alignment horizontal="center" vertical="top"/>
      <protection locked="0"/>
    </xf>
    <xf numFmtId="2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0" xfId="0" applyNumberFormat="1" applyFont="1" applyFill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1" fillId="3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 indent="1"/>
    </xf>
    <xf numFmtId="0" fontId="1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10" fontId="1" fillId="2" borderId="0" xfId="0" applyNumberFormat="1" applyFont="1" applyFill="1" applyAlignment="1">
      <alignment horizontal="center" vertical="top"/>
    </xf>
    <xf numFmtId="4" fontId="1" fillId="2" borderId="0" xfId="0" applyNumberFormat="1" applyFont="1" applyFill="1" applyAlignment="1">
      <alignment horizontal="center" vertical="top"/>
    </xf>
    <xf numFmtId="2" fontId="1" fillId="2" borderId="0" xfId="0" applyNumberFormat="1" applyFont="1" applyFill="1" applyAlignment="1">
      <alignment horizontal="center" vertical="top"/>
    </xf>
    <xf numFmtId="2" fontId="1" fillId="2" borderId="0" xfId="0" applyNumberFormat="1" applyFont="1" applyFill="1" applyAlignment="1">
      <alignment horizontal="center"/>
    </xf>
    <xf numFmtId="4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0" fontId="2" fillId="4" borderId="2" xfId="0" quotePrefix="1" applyFont="1" applyFill="1" applyBorder="1" applyAlignment="1">
      <alignment horizontal="center" vertical="center"/>
    </xf>
    <xf numFmtId="10" fontId="1" fillId="2" borderId="0" xfId="0" quotePrefix="1" applyNumberFormat="1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1</xdr:row>
      <xdr:rowOff>9525</xdr:rowOff>
    </xdr:from>
    <xdr:to>
      <xdr:col>9</xdr:col>
      <xdr:colOff>208643</xdr:colOff>
      <xdr:row>5</xdr:row>
      <xdr:rowOff>18143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B468C76-359B-5453-BA79-8CB77750982E}"/>
            </a:ext>
          </a:extLst>
        </xdr:cNvPr>
        <xdr:cNvSpPr txBox="1"/>
      </xdr:nvSpPr>
      <xdr:spPr>
        <a:xfrm>
          <a:off x="11491233" y="200025"/>
          <a:ext cx="2188481" cy="7706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4</xdr:col>
      <xdr:colOff>24947</xdr:colOff>
      <xdr:row>1</xdr:row>
      <xdr:rowOff>24164</xdr:rowOff>
    </xdr:from>
    <xdr:to>
      <xdr:col>9</xdr:col>
      <xdr:colOff>187779</xdr:colOff>
      <xdr:row>5</xdr:row>
      <xdr:rowOff>38019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438E3E5-C4D4-FACC-0246-ACDA67887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47" y="214664"/>
          <a:ext cx="2140403" cy="775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89"/>
  <sheetViews>
    <sheetView showGridLines="0" tabSelected="1" zoomScale="105" zoomScaleNormal="105" workbookViewId="0">
      <pane ySplit="10" topLeftCell="A11" activePane="bottomLeft" state="frozen"/>
      <selection pane="bottomLeft" activeCell="D1" sqref="D1"/>
    </sheetView>
  </sheetViews>
  <sheetFormatPr baseColWidth="10" defaultColWidth="9.1640625" defaultRowHeight="13" x14ac:dyDescent="0.15"/>
  <cols>
    <col min="1" max="1" width="3.5" style="7" customWidth="1"/>
    <col min="2" max="2" width="93" style="9" customWidth="1"/>
    <col min="3" max="3" width="65" style="9" customWidth="1"/>
    <col min="4" max="4" width="10.6640625" style="10" customWidth="1"/>
    <col min="5" max="5" width="2.6640625" style="10" customWidth="1"/>
    <col min="6" max="6" width="10.6640625" style="10" customWidth="1"/>
    <col min="7" max="7" width="2.6640625" style="10" customWidth="1"/>
    <col min="8" max="8" width="10.6640625" style="10" customWidth="1"/>
    <col min="9" max="9" width="2.6640625" style="10" customWidth="1"/>
    <col min="10" max="10" width="10.6640625" style="10" customWidth="1"/>
    <col min="11" max="11" width="2.6640625" style="10" customWidth="1"/>
    <col min="12" max="12" width="14.6640625" style="11" customWidth="1"/>
    <col min="13" max="16384" width="9.1640625" style="7"/>
  </cols>
  <sheetData>
    <row r="1" spans="1:12" ht="15" customHeight="1" x14ac:dyDescent="0.15">
      <c r="A1" s="12"/>
      <c r="B1" s="13"/>
      <c r="C1" s="13"/>
      <c r="D1" s="6"/>
      <c r="E1" s="6"/>
      <c r="F1" s="23"/>
      <c r="G1" s="23"/>
      <c r="H1" s="23"/>
      <c r="I1" s="23"/>
      <c r="J1" s="23"/>
      <c r="K1" s="23"/>
      <c r="L1" s="24"/>
    </row>
    <row r="2" spans="1:12" ht="15" customHeight="1" x14ac:dyDescent="0.15">
      <c r="A2" s="12"/>
      <c r="B2" s="12" t="s">
        <v>130</v>
      </c>
      <c r="C2" s="12" t="s">
        <v>5</v>
      </c>
      <c r="D2" s="6"/>
      <c r="E2" s="6"/>
      <c r="F2" s="23"/>
      <c r="G2" s="23"/>
      <c r="H2" s="23"/>
      <c r="I2" s="23"/>
      <c r="J2" s="23"/>
      <c r="K2" s="23"/>
      <c r="L2" s="24"/>
    </row>
    <row r="3" spans="1:12" ht="15" customHeight="1" x14ac:dyDescent="0.15">
      <c r="A3" s="12"/>
      <c r="B3" s="12" t="s">
        <v>134</v>
      </c>
      <c r="C3" s="12" t="s">
        <v>129</v>
      </c>
      <c r="D3" s="6"/>
      <c r="E3" s="6"/>
      <c r="F3" s="23"/>
      <c r="G3" s="23"/>
      <c r="H3" s="23"/>
      <c r="I3" s="23"/>
      <c r="J3" s="23"/>
      <c r="K3" s="23"/>
      <c r="L3" s="24"/>
    </row>
    <row r="4" spans="1:12" ht="15" customHeight="1" x14ac:dyDescent="0.15">
      <c r="A4" s="12"/>
      <c r="B4" s="13" t="s">
        <v>131</v>
      </c>
      <c r="C4" s="12" t="s">
        <v>141</v>
      </c>
      <c r="D4" s="6"/>
      <c r="E4" s="6"/>
      <c r="F4" s="23"/>
      <c r="G4" s="23"/>
      <c r="H4" s="23"/>
      <c r="I4" s="23"/>
      <c r="J4" s="23"/>
      <c r="K4" s="23"/>
      <c r="L4" s="24"/>
    </row>
    <row r="5" spans="1:12" ht="15" customHeight="1" x14ac:dyDescent="0.15">
      <c r="A5" s="12"/>
      <c r="B5" s="13"/>
      <c r="C5" s="12" t="s">
        <v>6</v>
      </c>
      <c r="D5" s="6"/>
      <c r="E5" s="6"/>
      <c r="F5" s="23"/>
      <c r="G5" s="23"/>
      <c r="H5" s="23"/>
      <c r="I5" s="23"/>
      <c r="J5" s="23"/>
      <c r="K5" s="23"/>
      <c r="L5" s="24"/>
    </row>
    <row r="6" spans="1:12" ht="15" customHeight="1" x14ac:dyDescent="0.15">
      <c r="A6" s="12"/>
      <c r="B6" s="13" t="s">
        <v>132</v>
      </c>
      <c r="C6" s="12" t="s">
        <v>7</v>
      </c>
      <c r="D6" s="6"/>
      <c r="E6" s="6"/>
      <c r="F6" s="23"/>
      <c r="G6" s="23"/>
      <c r="H6" s="23"/>
      <c r="I6" s="23"/>
      <c r="J6" s="23"/>
      <c r="K6" s="23"/>
      <c r="L6" s="24"/>
    </row>
    <row r="7" spans="1:12" ht="15" customHeight="1" x14ac:dyDescent="0.15">
      <c r="A7" s="12"/>
      <c r="B7" s="13" t="s">
        <v>133</v>
      </c>
      <c r="C7" s="12" t="s">
        <v>8</v>
      </c>
      <c r="D7" s="6"/>
      <c r="E7" s="6"/>
      <c r="F7" s="23"/>
      <c r="G7" s="23"/>
      <c r="H7" s="23"/>
      <c r="I7" s="23"/>
      <c r="J7" s="23"/>
      <c r="K7" s="23"/>
      <c r="L7" s="24"/>
    </row>
    <row r="8" spans="1:12" ht="15" customHeight="1" x14ac:dyDescent="0.15">
      <c r="A8" s="12"/>
      <c r="B8" s="13"/>
      <c r="C8" s="12" t="s">
        <v>9</v>
      </c>
      <c r="D8" s="6"/>
      <c r="E8" s="6"/>
      <c r="F8" s="23"/>
      <c r="G8" s="23"/>
      <c r="H8" s="23"/>
      <c r="I8" s="23"/>
      <c r="J8" s="23"/>
      <c r="K8" s="23"/>
      <c r="L8" s="24"/>
    </row>
    <row r="9" spans="1:12" ht="15" customHeight="1" x14ac:dyDescent="0.15">
      <c r="A9" s="12"/>
      <c r="B9" s="13"/>
      <c r="C9" s="13"/>
      <c r="D9" s="6"/>
      <c r="E9" s="6"/>
      <c r="F9" s="23"/>
      <c r="G9" s="23"/>
      <c r="H9" s="23"/>
      <c r="I9" s="23"/>
      <c r="J9" s="23"/>
      <c r="K9" s="23"/>
      <c r="L9" s="24"/>
    </row>
    <row r="10" spans="1:12" ht="15" customHeight="1" x14ac:dyDescent="0.15">
      <c r="A10" s="14" t="s">
        <v>128</v>
      </c>
      <c r="B10" s="15" t="s">
        <v>136</v>
      </c>
      <c r="C10" s="16" t="s">
        <v>19</v>
      </c>
      <c r="D10" s="8" t="s">
        <v>135</v>
      </c>
      <c r="E10" s="8" t="s">
        <v>142</v>
      </c>
      <c r="F10" s="25" t="s">
        <v>0</v>
      </c>
      <c r="G10" s="35" t="s">
        <v>143</v>
      </c>
      <c r="H10" s="26" t="s">
        <v>144</v>
      </c>
      <c r="I10" s="8" t="s">
        <v>142</v>
      </c>
      <c r="J10" s="25" t="s">
        <v>107</v>
      </c>
      <c r="K10" s="35" t="s">
        <v>143</v>
      </c>
      <c r="L10" s="27" t="s">
        <v>108</v>
      </c>
    </row>
    <row r="11" spans="1:12" ht="15" customHeight="1" x14ac:dyDescent="0.15">
      <c r="A11" s="12"/>
      <c r="B11" s="17" t="s">
        <v>4</v>
      </c>
      <c r="C11" s="18"/>
      <c r="D11" s="6"/>
      <c r="E11" s="6"/>
      <c r="F11" s="23"/>
      <c r="G11" s="23"/>
      <c r="H11" s="23"/>
      <c r="I11" s="23"/>
      <c r="J11" s="28"/>
      <c r="K11" s="23"/>
      <c r="L11" s="24"/>
    </row>
    <row r="12" spans="1:12" ht="15" customHeight="1" x14ac:dyDescent="0.15">
      <c r="A12" s="12">
        <v>1</v>
      </c>
      <c r="B12" s="19" t="s">
        <v>45</v>
      </c>
      <c r="C12" s="13" t="s">
        <v>12</v>
      </c>
      <c r="D12" s="1">
        <v>5</v>
      </c>
      <c r="E12" s="5" t="s">
        <v>142</v>
      </c>
      <c r="F12" s="29">
        <v>0.25</v>
      </c>
      <c r="G12" s="36" t="s">
        <v>143</v>
      </c>
      <c r="H12" s="30">
        <f>+D12*F12</f>
        <v>1.25</v>
      </c>
      <c r="I12" s="5" t="s">
        <v>142</v>
      </c>
      <c r="J12" s="31">
        <v>2.4390243902439046</v>
      </c>
      <c r="K12" s="36" t="s">
        <v>143</v>
      </c>
      <c r="L12" s="32">
        <f>+H12*J12</f>
        <v>3.0487804878048808</v>
      </c>
    </row>
    <row r="13" spans="1:12" ht="15" customHeight="1" x14ac:dyDescent="0.15">
      <c r="A13" s="12">
        <v>2</v>
      </c>
      <c r="B13" s="19" t="s">
        <v>46</v>
      </c>
      <c r="C13" s="13" t="s">
        <v>13</v>
      </c>
      <c r="D13" s="2">
        <v>5</v>
      </c>
      <c r="E13" s="5" t="s">
        <v>142</v>
      </c>
      <c r="F13" s="29">
        <v>0.25</v>
      </c>
      <c r="G13" s="36" t="s">
        <v>143</v>
      </c>
      <c r="H13" s="30">
        <f t="shared" ref="H13:H70" si="0">+D13*F13</f>
        <v>1.25</v>
      </c>
      <c r="I13" s="5" t="s">
        <v>142</v>
      </c>
      <c r="J13" s="31">
        <f>+J12</f>
        <v>2.4390243902439046</v>
      </c>
      <c r="K13" s="36" t="s">
        <v>143</v>
      </c>
      <c r="L13" s="32">
        <f t="shared" ref="L13:L70" si="1">+H13*J13</f>
        <v>3.0487804878048808</v>
      </c>
    </row>
    <row r="14" spans="1:12" ht="15" customHeight="1" x14ac:dyDescent="0.15">
      <c r="A14" s="12">
        <v>3</v>
      </c>
      <c r="B14" s="19" t="s">
        <v>47</v>
      </c>
      <c r="C14" s="13" t="s">
        <v>14</v>
      </c>
      <c r="D14" s="2">
        <v>5</v>
      </c>
      <c r="E14" s="5" t="s">
        <v>142</v>
      </c>
      <c r="F14" s="29">
        <v>0.25</v>
      </c>
      <c r="G14" s="36" t="s">
        <v>143</v>
      </c>
      <c r="H14" s="30">
        <f t="shared" si="0"/>
        <v>1.25</v>
      </c>
      <c r="I14" s="5" t="s">
        <v>142</v>
      </c>
      <c r="J14" s="31">
        <f t="shared" ref="J14:J17" si="2">+J13</f>
        <v>2.4390243902439046</v>
      </c>
      <c r="K14" s="36" t="s">
        <v>143</v>
      </c>
      <c r="L14" s="32">
        <f t="shared" si="1"/>
        <v>3.0487804878048808</v>
      </c>
    </row>
    <row r="15" spans="1:12" ht="15" customHeight="1" x14ac:dyDescent="0.15">
      <c r="A15" s="12">
        <v>4</v>
      </c>
      <c r="B15" s="19" t="s">
        <v>48</v>
      </c>
      <c r="C15" s="13" t="s">
        <v>15</v>
      </c>
      <c r="D15" s="2">
        <v>5</v>
      </c>
      <c r="E15" s="5" t="s">
        <v>142</v>
      </c>
      <c r="F15" s="29">
        <v>0.25</v>
      </c>
      <c r="G15" s="36" t="s">
        <v>143</v>
      </c>
      <c r="H15" s="30">
        <f t="shared" si="0"/>
        <v>1.25</v>
      </c>
      <c r="I15" s="5" t="s">
        <v>142</v>
      </c>
      <c r="J15" s="31">
        <f t="shared" si="2"/>
        <v>2.4390243902439046</v>
      </c>
      <c r="K15" s="36" t="s">
        <v>143</v>
      </c>
      <c r="L15" s="32">
        <f t="shared" si="1"/>
        <v>3.0487804878048808</v>
      </c>
    </row>
    <row r="16" spans="1:12" ht="15" customHeight="1" x14ac:dyDescent="0.15">
      <c r="A16" s="12">
        <v>5</v>
      </c>
      <c r="B16" s="19" t="s">
        <v>49</v>
      </c>
      <c r="C16" s="13" t="s">
        <v>16</v>
      </c>
      <c r="D16" s="2">
        <v>5</v>
      </c>
      <c r="E16" s="5" t="s">
        <v>142</v>
      </c>
      <c r="F16" s="29">
        <v>0.25</v>
      </c>
      <c r="G16" s="36" t="s">
        <v>143</v>
      </c>
      <c r="H16" s="30">
        <f t="shared" si="0"/>
        <v>1.25</v>
      </c>
      <c r="I16" s="5" t="s">
        <v>142</v>
      </c>
      <c r="J16" s="31">
        <f t="shared" si="2"/>
        <v>2.4390243902439046</v>
      </c>
      <c r="K16" s="36" t="s">
        <v>143</v>
      </c>
      <c r="L16" s="32">
        <f t="shared" si="1"/>
        <v>3.0487804878048808</v>
      </c>
    </row>
    <row r="17" spans="1:12" ht="15" customHeight="1" x14ac:dyDescent="0.15">
      <c r="A17" s="12">
        <v>6</v>
      </c>
      <c r="B17" s="19" t="s">
        <v>51</v>
      </c>
      <c r="C17" s="20" t="s">
        <v>17</v>
      </c>
      <c r="D17" s="3">
        <v>5</v>
      </c>
      <c r="E17" s="5" t="s">
        <v>142</v>
      </c>
      <c r="F17" s="29">
        <v>0.25</v>
      </c>
      <c r="G17" s="36" t="s">
        <v>143</v>
      </c>
      <c r="H17" s="30">
        <f t="shared" si="0"/>
        <v>1.25</v>
      </c>
      <c r="I17" s="5" t="s">
        <v>142</v>
      </c>
      <c r="J17" s="31">
        <f t="shared" si="2"/>
        <v>2.4390243902439046</v>
      </c>
      <c r="K17" s="36" t="s">
        <v>143</v>
      </c>
      <c r="L17" s="32">
        <f t="shared" si="1"/>
        <v>3.0487804878048808</v>
      </c>
    </row>
    <row r="18" spans="1:12" ht="15" customHeight="1" x14ac:dyDescent="0.15">
      <c r="A18" s="12"/>
      <c r="B18" s="21" t="s">
        <v>50</v>
      </c>
      <c r="C18" s="20"/>
      <c r="D18" s="4"/>
      <c r="E18" s="5"/>
      <c r="F18" s="29"/>
      <c r="G18" s="36"/>
      <c r="H18" s="30"/>
      <c r="I18" s="5"/>
      <c r="J18" s="31"/>
      <c r="K18" s="36"/>
      <c r="L18" s="32"/>
    </row>
    <row r="19" spans="1:12" ht="15" customHeight="1" x14ac:dyDescent="0.15">
      <c r="A19" s="12">
        <v>7</v>
      </c>
      <c r="B19" s="19" t="s">
        <v>52</v>
      </c>
      <c r="C19" s="20" t="s">
        <v>105</v>
      </c>
      <c r="D19" s="1">
        <v>5</v>
      </c>
      <c r="E19" s="5" t="s">
        <v>142</v>
      </c>
      <c r="F19" s="29">
        <v>0.25</v>
      </c>
      <c r="G19" s="36" t="s">
        <v>143</v>
      </c>
      <c r="H19" s="30">
        <f t="shared" ref="H19:H20" si="3">+D19*F19</f>
        <v>1.25</v>
      </c>
      <c r="I19" s="5" t="s">
        <v>142</v>
      </c>
      <c r="J19" s="31">
        <f>+J17</f>
        <v>2.4390243902439046</v>
      </c>
      <c r="K19" s="36" t="s">
        <v>143</v>
      </c>
      <c r="L19" s="32">
        <f t="shared" si="1"/>
        <v>3.0487804878048808</v>
      </c>
    </row>
    <row r="20" spans="1:12" ht="15" customHeight="1" x14ac:dyDescent="0.15">
      <c r="A20" s="12">
        <v>8</v>
      </c>
      <c r="B20" s="19" t="s">
        <v>53</v>
      </c>
      <c r="C20" s="20" t="s">
        <v>106</v>
      </c>
      <c r="D20" s="2">
        <v>5</v>
      </c>
      <c r="E20" s="5" t="s">
        <v>142</v>
      </c>
      <c r="F20" s="29">
        <v>0.25</v>
      </c>
      <c r="G20" s="36" t="s">
        <v>143</v>
      </c>
      <c r="H20" s="30">
        <f t="shared" si="3"/>
        <v>1.25</v>
      </c>
      <c r="I20" s="5" t="s">
        <v>142</v>
      </c>
      <c r="J20" s="31">
        <f>+J19</f>
        <v>2.4390243902439046</v>
      </c>
      <c r="K20" s="36" t="s">
        <v>143</v>
      </c>
      <c r="L20" s="32">
        <f t="shared" si="1"/>
        <v>3.0487804878048808</v>
      </c>
    </row>
    <row r="21" spans="1:12" ht="15" customHeight="1" x14ac:dyDescent="0.15">
      <c r="A21" s="12"/>
      <c r="B21" s="17" t="s">
        <v>1</v>
      </c>
      <c r="C21" s="13"/>
      <c r="D21" s="4"/>
      <c r="E21" s="5"/>
      <c r="F21" s="29"/>
      <c r="G21" s="36"/>
      <c r="H21" s="30"/>
      <c r="I21" s="5"/>
      <c r="J21" s="31"/>
      <c r="K21" s="36"/>
      <c r="L21" s="32"/>
    </row>
    <row r="22" spans="1:12" ht="15" customHeight="1" x14ac:dyDescent="0.15">
      <c r="A22" s="12">
        <v>9</v>
      </c>
      <c r="B22" s="19" t="s">
        <v>54</v>
      </c>
      <c r="C22" s="13" t="s">
        <v>20</v>
      </c>
      <c r="D22" s="1">
        <v>5</v>
      </c>
      <c r="E22" s="5" t="s">
        <v>142</v>
      </c>
      <c r="F22" s="29">
        <v>0.25</v>
      </c>
      <c r="G22" s="36" t="s">
        <v>143</v>
      </c>
      <c r="H22" s="30">
        <f t="shared" si="0"/>
        <v>1.25</v>
      </c>
      <c r="I22" s="5" t="s">
        <v>142</v>
      </c>
      <c r="J22" s="31">
        <f>+J20</f>
        <v>2.4390243902439046</v>
      </c>
      <c r="K22" s="36" t="s">
        <v>143</v>
      </c>
      <c r="L22" s="32">
        <f t="shared" si="1"/>
        <v>3.0487804878048808</v>
      </c>
    </row>
    <row r="23" spans="1:12" ht="15" customHeight="1" x14ac:dyDescent="0.15">
      <c r="A23" s="12">
        <v>10</v>
      </c>
      <c r="B23" s="19" t="s">
        <v>103</v>
      </c>
      <c r="C23" s="13" t="s">
        <v>104</v>
      </c>
      <c r="D23" s="2">
        <v>5</v>
      </c>
      <c r="E23" s="5" t="s">
        <v>142</v>
      </c>
      <c r="F23" s="29">
        <v>0.25</v>
      </c>
      <c r="G23" s="36" t="s">
        <v>143</v>
      </c>
      <c r="H23" s="30">
        <f t="shared" ref="H23" si="4">+D23*F23</f>
        <v>1.25</v>
      </c>
      <c r="I23" s="5" t="s">
        <v>142</v>
      </c>
      <c r="J23" s="31">
        <f>+J22</f>
        <v>2.4390243902439046</v>
      </c>
      <c r="K23" s="36" t="s">
        <v>143</v>
      </c>
      <c r="L23" s="32">
        <f t="shared" si="1"/>
        <v>3.0487804878048808</v>
      </c>
    </row>
    <row r="24" spans="1:12" ht="15" customHeight="1" x14ac:dyDescent="0.15">
      <c r="A24" s="12">
        <v>11</v>
      </c>
      <c r="B24" s="19" t="s">
        <v>55</v>
      </c>
      <c r="C24" s="13" t="s">
        <v>21</v>
      </c>
      <c r="D24" s="2">
        <v>5</v>
      </c>
      <c r="E24" s="5" t="s">
        <v>142</v>
      </c>
      <c r="F24" s="29">
        <v>0.25</v>
      </c>
      <c r="G24" s="36" t="s">
        <v>143</v>
      </c>
      <c r="H24" s="30">
        <f t="shared" si="0"/>
        <v>1.25</v>
      </c>
      <c r="I24" s="5" t="s">
        <v>142</v>
      </c>
      <c r="J24" s="31">
        <f t="shared" ref="J24:J30" si="5">+J23</f>
        <v>2.4390243902439046</v>
      </c>
      <c r="K24" s="36" t="s">
        <v>143</v>
      </c>
      <c r="L24" s="32">
        <f t="shared" si="1"/>
        <v>3.0487804878048808</v>
      </c>
    </row>
    <row r="25" spans="1:12" ht="15" customHeight="1" x14ac:dyDescent="0.15">
      <c r="A25" s="12">
        <v>12</v>
      </c>
      <c r="B25" s="19" t="s">
        <v>56</v>
      </c>
      <c r="C25" s="13" t="s">
        <v>22</v>
      </c>
      <c r="D25" s="2">
        <v>5</v>
      </c>
      <c r="E25" s="5" t="s">
        <v>142</v>
      </c>
      <c r="F25" s="29">
        <v>0.25</v>
      </c>
      <c r="G25" s="36" t="s">
        <v>143</v>
      </c>
      <c r="H25" s="30">
        <f t="shared" si="0"/>
        <v>1.25</v>
      </c>
      <c r="I25" s="5" t="s">
        <v>142</v>
      </c>
      <c r="J25" s="31">
        <f t="shared" si="5"/>
        <v>2.4390243902439046</v>
      </c>
      <c r="K25" s="36" t="s">
        <v>143</v>
      </c>
      <c r="L25" s="32">
        <f t="shared" si="1"/>
        <v>3.0487804878048808</v>
      </c>
    </row>
    <row r="26" spans="1:12" ht="15" customHeight="1" x14ac:dyDescent="0.15">
      <c r="A26" s="12">
        <v>13</v>
      </c>
      <c r="B26" s="19" t="s">
        <v>57</v>
      </c>
      <c r="C26" s="13" t="s">
        <v>23</v>
      </c>
      <c r="D26" s="2">
        <v>5</v>
      </c>
      <c r="E26" s="5" t="s">
        <v>142</v>
      </c>
      <c r="F26" s="29">
        <v>0.25</v>
      </c>
      <c r="G26" s="36" t="s">
        <v>143</v>
      </c>
      <c r="H26" s="30">
        <f t="shared" si="0"/>
        <v>1.25</v>
      </c>
      <c r="I26" s="5" t="s">
        <v>142</v>
      </c>
      <c r="J26" s="31">
        <f t="shared" si="5"/>
        <v>2.4390243902439046</v>
      </c>
      <c r="K26" s="36" t="s">
        <v>143</v>
      </c>
      <c r="L26" s="32">
        <f t="shared" si="1"/>
        <v>3.0487804878048808</v>
      </c>
    </row>
    <row r="27" spans="1:12" ht="15" customHeight="1" x14ac:dyDescent="0.15">
      <c r="A27" s="12">
        <v>14</v>
      </c>
      <c r="B27" s="19" t="s">
        <v>58</v>
      </c>
      <c r="C27" s="13" t="s">
        <v>24</v>
      </c>
      <c r="D27" s="2">
        <v>5</v>
      </c>
      <c r="E27" s="5" t="s">
        <v>142</v>
      </c>
      <c r="F27" s="29">
        <v>0.25</v>
      </c>
      <c r="G27" s="36" t="s">
        <v>143</v>
      </c>
      <c r="H27" s="30">
        <f t="shared" si="0"/>
        <v>1.25</v>
      </c>
      <c r="I27" s="5" t="s">
        <v>142</v>
      </c>
      <c r="J27" s="31">
        <f t="shared" si="5"/>
        <v>2.4390243902439046</v>
      </c>
      <c r="K27" s="36" t="s">
        <v>143</v>
      </c>
      <c r="L27" s="32">
        <f t="shared" si="1"/>
        <v>3.0487804878048808</v>
      </c>
    </row>
    <row r="28" spans="1:12" ht="15" customHeight="1" x14ac:dyDescent="0.15">
      <c r="A28" s="12">
        <v>15</v>
      </c>
      <c r="B28" s="19" t="s">
        <v>59</v>
      </c>
      <c r="C28" s="13" t="s">
        <v>25</v>
      </c>
      <c r="D28" s="2">
        <v>5</v>
      </c>
      <c r="E28" s="5" t="s">
        <v>142</v>
      </c>
      <c r="F28" s="29">
        <v>0.25</v>
      </c>
      <c r="G28" s="36" t="s">
        <v>143</v>
      </c>
      <c r="H28" s="30">
        <f t="shared" si="0"/>
        <v>1.25</v>
      </c>
      <c r="I28" s="5" t="s">
        <v>142</v>
      </c>
      <c r="J28" s="31">
        <f t="shared" si="5"/>
        <v>2.4390243902439046</v>
      </c>
      <c r="K28" s="36" t="s">
        <v>143</v>
      </c>
      <c r="L28" s="32">
        <f t="shared" si="1"/>
        <v>3.0487804878048808</v>
      </c>
    </row>
    <row r="29" spans="1:12" ht="15" customHeight="1" x14ac:dyDescent="0.15">
      <c r="A29" s="12">
        <v>16</v>
      </c>
      <c r="B29" s="19" t="s">
        <v>60</v>
      </c>
      <c r="C29" s="13" t="s">
        <v>26</v>
      </c>
      <c r="D29" s="2">
        <v>5</v>
      </c>
      <c r="E29" s="5" t="s">
        <v>142</v>
      </c>
      <c r="F29" s="29">
        <v>0.25</v>
      </c>
      <c r="G29" s="36" t="s">
        <v>143</v>
      </c>
      <c r="H29" s="30">
        <f t="shared" si="0"/>
        <v>1.25</v>
      </c>
      <c r="I29" s="5" t="s">
        <v>142</v>
      </c>
      <c r="J29" s="31">
        <f t="shared" si="5"/>
        <v>2.4390243902439046</v>
      </c>
      <c r="K29" s="36" t="s">
        <v>143</v>
      </c>
      <c r="L29" s="32">
        <f t="shared" si="1"/>
        <v>3.0487804878048808</v>
      </c>
    </row>
    <row r="30" spans="1:12" ht="15" customHeight="1" x14ac:dyDescent="0.15">
      <c r="A30" s="12">
        <v>17</v>
      </c>
      <c r="B30" s="19" t="s">
        <v>61</v>
      </c>
      <c r="C30" s="13" t="s">
        <v>27</v>
      </c>
      <c r="D30" s="2">
        <v>5</v>
      </c>
      <c r="E30" s="5" t="s">
        <v>142</v>
      </c>
      <c r="F30" s="29">
        <v>0.25</v>
      </c>
      <c r="G30" s="36" t="s">
        <v>143</v>
      </c>
      <c r="H30" s="30">
        <f t="shared" si="0"/>
        <v>1.25</v>
      </c>
      <c r="I30" s="5" t="s">
        <v>142</v>
      </c>
      <c r="J30" s="31">
        <f t="shared" si="5"/>
        <v>2.4390243902439046</v>
      </c>
      <c r="K30" s="36" t="s">
        <v>143</v>
      </c>
      <c r="L30" s="32">
        <f t="shared" si="1"/>
        <v>3.0487804878048808</v>
      </c>
    </row>
    <row r="31" spans="1:12" ht="15" customHeight="1" x14ac:dyDescent="0.15">
      <c r="A31" s="12"/>
      <c r="B31" s="17" t="s">
        <v>3</v>
      </c>
      <c r="C31" s="13"/>
      <c r="D31" s="4"/>
      <c r="E31" s="5"/>
      <c r="F31" s="29"/>
      <c r="G31" s="36"/>
      <c r="H31" s="30"/>
      <c r="I31" s="5"/>
      <c r="J31" s="31"/>
      <c r="K31" s="36"/>
      <c r="L31" s="32"/>
    </row>
    <row r="32" spans="1:12" ht="15" customHeight="1" x14ac:dyDescent="0.15">
      <c r="A32" s="12">
        <v>18</v>
      </c>
      <c r="B32" s="19" t="s">
        <v>62</v>
      </c>
      <c r="C32" s="13" t="s">
        <v>28</v>
      </c>
      <c r="D32" s="1">
        <v>5</v>
      </c>
      <c r="E32" s="5" t="s">
        <v>142</v>
      </c>
      <c r="F32" s="29">
        <v>0.15</v>
      </c>
      <c r="G32" s="36" t="s">
        <v>143</v>
      </c>
      <c r="H32" s="30">
        <f t="shared" si="0"/>
        <v>0.75</v>
      </c>
      <c r="I32" s="5" t="s">
        <v>142</v>
      </c>
      <c r="J32" s="31">
        <f>+J30</f>
        <v>2.4390243902439046</v>
      </c>
      <c r="K32" s="36" t="s">
        <v>143</v>
      </c>
      <c r="L32" s="32">
        <f t="shared" si="1"/>
        <v>1.8292682926829285</v>
      </c>
    </row>
    <row r="33" spans="1:12" ht="15" customHeight="1" x14ac:dyDescent="0.15">
      <c r="A33" s="12">
        <v>19</v>
      </c>
      <c r="B33" s="19" t="s">
        <v>63</v>
      </c>
      <c r="C33" s="13" t="s">
        <v>29</v>
      </c>
      <c r="D33" s="2">
        <v>5</v>
      </c>
      <c r="E33" s="5" t="s">
        <v>142</v>
      </c>
      <c r="F33" s="29">
        <v>0.15</v>
      </c>
      <c r="G33" s="36" t="s">
        <v>143</v>
      </c>
      <c r="H33" s="30">
        <f t="shared" si="0"/>
        <v>0.75</v>
      </c>
      <c r="I33" s="5" t="s">
        <v>142</v>
      </c>
      <c r="J33" s="31">
        <f>+J32</f>
        <v>2.4390243902439046</v>
      </c>
      <c r="K33" s="36" t="s">
        <v>143</v>
      </c>
      <c r="L33" s="32">
        <f t="shared" si="1"/>
        <v>1.8292682926829285</v>
      </c>
    </row>
    <row r="34" spans="1:12" ht="15" customHeight="1" x14ac:dyDescent="0.15">
      <c r="A34" s="12">
        <f>+A33+1</f>
        <v>20</v>
      </c>
      <c r="B34" s="19" t="s">
        <v>64</v>
      </c>
      <c r="C34" s="13" t="s">
        <v>30</v>
      </c>
      <c r="D34" s="2">
        <v>5</v>
      </c>
      <c r="E34" s="5" t="s">
        <v>142</v>
      </c>
      <c r="F34" s="29">
        <v>0.15</v>
      </c>
      <c r="G34" s="36" t="s">
        <v>143</v>
      </c>
      <c r="H34" s="30">
        <f t="shared" si="0"/>
        <v>0.75</v>
      </c>
      <c r="I34" s="5" t="s">
        <v>142</v>
      </c>
      <c r="J34" s="31">
        <f t="shared" ref="J34:J71" si="6">+J33</f>
        <v>2.4390243902439046</v>
      </c>
      <c r="K34" s="36" t="s">
        <v>143</v>
      </c>
      <c r="L34" s="32">
        <f t="shared" si="1"/>
        <v>1.8292682926829285</v>
      </c>
    </row>
    <row r="35" spans="1:12" ht="15" customHeight="1" x14ac:dyDescent="0.15">
      <c r="A35" s="12">
        <f t="shared" ref="A35:A37" si="7">+A34+1</f>
        <v>21</v>
      </c>
      <c r="B35" s="19" t="s">
        <v>65</v>
      </c>
      <c r="C35" s="13" t="s">
        <v>31</v>
      </c>
      <c r="D35" s="2">
        <v>5</v>
      </c>
      <c r="E35" s="5" t="s">
        <v>142</v>
      </c>
      <c r="F35" s="29">
        <v>0.15</v>
      </c>
      <c r="G35" s="36" t="s">
        <v>143</v>
      </c>
      <c r="H35" s="30">
        <f t="shared" si="0"/>
        <v>0.75</v>
      </c>
      <c r="I35" s="5" t="s">
        <v>142</v>
      </c>
      <c r="J35" s="31">
        <f t="shared" si="6"/>
        <v>2.4390243902439046</v>
      </c>
      <c r="K35" s="36" t="s">
        <v>143</v>
      </c>
      <c r="L35" s="32">
        <f t="shared" si="1"/>
        <v>1.8292682926829285</v>
      </c>
    </row>
    <row r="36" spans="1:12" ht="15" customHeight="1" x14ac:dyDescent="0.15">
      <c r="A36" s="12">
        <f t="shared" si="7"/>
        <v>22</v>
      </c>
      <c r="B36" s="19" t="s">
        <v>66</v>
      </c>
      <c r="C36" s="13" t="s">
        <v>32</v>
      </c>
      <c r="D36" s="2">
        <v>5</v>
      </c>
      <c r="E36" s="5" t="s">
        <v>142</v>
      </c>
      <c r="F36" s="29">
        <v>0.15</v>
      </c>
      <c r="G36" s="36" t="s">
        <v>143</v>
      </c>
      <c r="H36" s="30">
        <f t="shared" si="0"/>
        <v>0.75</v>
      </c>
      <c r="I36" s="5" t="s">
        <v>142</v>
      </c>
      <c r="J36" s="31">
        <f t="shared" si="6"/>
        <v>2.4390243902439046</v>
      </c>
      <c r="K36" s="36" t="s">
        <v>143</v>
      </c>
      <c r="L36" s="32">
        <f t="shared" si="1"/>
        <v>1.8292682926829285</v>
      </c>
    </row>
    <row r="37" spans="1:12" ht="15" customHeight="1" x14ac:dyDescent="0.15">
      <c r="A37" s="12">
        <f t="shared" si="7"/>
        <v>23</v>
      </c>
      <c r="B37" s="19" t="s">
        <v>67</v>
      </c>
      <c r="C37" s="13" t="s">
        <v>33</v>
      </c>
      <c r="D37" s="2">
        <v>5</v>
      </c>
      <c r="E37" s="5" t="s">
        <v>142</v>
      </c>
      <c r="F37" s="29">
        <v>0.15</v>
      </c>
      <c r="G37" s="36" t="s">
        <v>143</v>
      </c>
      <c r="H37" s="30">
        <f t="shared" si="0"/>
        <v>0.75</v>
      </c>
      <c r="I37" s="5" t="s">
        <v>142</v>
      </c>
      <c r="J37" s="31">
        <f t="shared" si="6"/>
        <v>2.4390243902439046</v>
      </c>
      <c r="K37" s="36" t="s">
        <v>143</v>
      </c>
      <c r="L37" s="32">
        <f t="shared" si="1"/>
        <v>1.8292682926829285</v>
      </c>
    </row>
    <row r="38" spans="1:12" ht="15" customHeight="1" x14ac:dyDescent="0.15">
      <c r="A38" s="12"/>
      <c r="B38" s="17" t="s">
        <v>2</v>
      </c>
      <c r="C38" s="13"/>
      <c r="D38" s="4"/>
      <c r="E38" s="5"/>
      <c r="F38" s="29"/>
      <c r="G38" s="36"/>
      <c r="H38" s="30"/>
      <c r="I38" s="5"/>
      <c r="J38" s="31"/>
      <c r="K38" s="36"/>
      <c r="L38" s="32"/>
    </row>
    <row r="39" spans="1:12" ht="15" customHeight="1" x14ac:dyDescent="0.15">
      <c r="A39" s="12">
        <f>+A37+1</f>
        <v>24</v>
      </c>
      <c r="B39" s="19" t="s">
        <v>68</v>
      </c>
      <c r="C39" s="13" t="s">
        <v>34</v>
      </c>
      <c r="D39" s="1">
        <v>5</v>
      </c>
      <c r="E39" s="5" t="s">
        <v>142</v>
      </c>
      <c r="F39" s="29">
        <v>0.2</v>
      </c>
      <c r="G39" s="36" t="s">
        <v>143</v>
      </c>
      <c r="H39" s="30">
        <f t="shared" si="0"/>
        <v>1</v>
      </c>
      <c r="I39" s="5" t="s">
        <v>142</v>
      </c>
      <c r="J39" s="31">
        <f>+J37</f>
        <v>2.4390243902439046</v>
      </c>
      <c r="K39" s="36" t="s">
        <v>143</v>
      </c>
      <c r="L39" s="32">
        <f t="shared" si="1"/>
        <v>2.4390243902439046</v>
      </c>
    </row>
    <row r="40" spans="1:12" ht="15" customHeight="1" x14ac:dyDescent="0.15">
      <c r="A40" s="12">
        <f>+A39+1</f>
        <v>25</v>
      </c>
      <c r="B40" s="19" t="s">
        <v>69</v>
      </c>
      <c r="C40" s="13" t="s">
        <v>35</v>
      </c>
      <c r="D40" s="2">
        <v>5</v>
      </c>
      <c r="E40" s="5" t="s">
        <v>142</v>
      </c>
      <c r="F40" s="29">
        <v>0.2</v>
      </c>
      <c r="G40" s="36" t="s">
        <v>143</v>
      </c>
      <c r="H40" s="30">
        <f t="shared" si="0"/>
        <v>1</v>
      </c>
      <c r="I40" s="5" t="s">
        <v>142</v>
      </c>
      <c r="J40" s="31">
        <f t="shared" si="6"/>
        <v>2.4390243902439046</v>
      </c>
      <c r="K40" s="36" t="s">
        <v>143</v>
      </c>
      <c r="L40" s="32">
        <f t="shared" si="1"/>
        <v>2.4390243902439046</v>
      </c>
    </row>
    <row r="41" spans="1:12" ht="15" customHeight="1" x14ac:dyDescent="0.15">
      <c r="A41" s="12">
        <f t="shared" ref="A41:A45" si="8">+A40+1</f>
        <v>26</v>
      </c>
      <c r="B41" s="19" t="s">
        <v>70</v>
      </c>
      <c r="C41" s="13" t="s">
        <v>36</v>
      </c>
      <c r="D41" s="2">
        <v>5</v>
      </c>
      <c r="E41" s="5" t="s">
        <v>142</v>
      </c>
      <c r="F41" s="29">
        <v>0.2</v>
      </c>
      <c r="G41" s="36" t="s">
        <v>143</v>
      </c>
      <c r="H41" s="30">
        <f t="shared" si="0"/>
        <v>1</v>
      </c>
      <c r="I41" s="5" t="s">
        <v>142</v>
      </c>
      <c r="J41" s="31">
        <f t="shared" si="6"/>
        <v>2.4390243902439046</v>
      </c>
      <c r="K41" s="36" t="s">
        <v>143</v>
      </c>
      <c r="L41" s="32">
        <f t="shared" si="1"/>
        <v>2.4390243902439046</v>
      </c>
    </row>
    <row r="42" spans="1:12" ht="15" customHeight="1" x14ac:dyDescent="0.15">
      <c r="A42" s="12">
        <f t="shared" si="8"/>
        <v>27</v>
      </c>
      <c r="B42" s="19" t="s">
        <v>71</v>
      </c>
      <c r="C42" s="13" t="s">
        <v>37</v>
      </c>
      <c r="D42" s="2">
        <v>5</v>
      </c>
      <c r="E42" s="5" t="s">
        <v>142</v>
      </c>
      <c r="F42" s="29">
        <v>0.2</v>
      </c>
      <c r="G42" s="36" t="s">
        <v>143</v>
      </c>
      <c r="H42" s="30">
        <f t="shared" si="0"/>
        <v>1</v>
      </c>
      <c r="I42" s="5" t="s">
        <v>142</v>
      </c>
      <c r="J42" s="31">
        <f t="shared" si="6"/>
        <v>2.4390243902439046</v>
      </c>
      <c r="K42" s="36" t="s">
        <v>143</v>
      </c>
      <c r="L42" s="32">
        <f t="shared" si="1"/>
        <v>2.4390243902439046</v>
      </c>
    </row>
    <row r="43" spans="1:12" ht="15" customHeight="1" x14ac:dyDescent="0.15">
      <c r="A43" s="12">
        <f t="shared" si="8"/>
        <v>28</v>
      </c>
      <c r="B43" s="19" t="s">
        <v>72</v>
      </c>
      <c r="C43" s="13" t="s">
        <v>38</v>
      </c>
      <c r="D43" s="2">
        <v>5</v>
      </c>
      <c r="E43" s="5" t="s">
        <v>142</v>
      </c>
      <c r="F43" s="29">
        <v>0.2</v>
      </c>
      <c r="G43" s="36" t="s">
        <v>143</v>
      </c>
      <c r="H43" s="30">
        <f t="shared" si="0"/>
        <v>1</v>
      </c>
      <c r="I43" s="5" t="s">
        <v>142</v>
      </c>
      <c r="J43" s="31">
        <f t="shared" si="6"/>
        <v>2.4390243902439046</v>
      </c>
      <c r="K43" s="36" t="s">
        <v>143</v>
      </c>
      <c r="L43" s="32">
        <f t="shared" si="1"/>
        <v>2.4390243902439046</v>
      </c>
    </row>
    <row r="44" spans="1:12" ht="15" customHeight="1" x14ac:dyDescent="0.15">
      <c r="A44" s="12">
        <f t="shared" si="8"/>
        <v>29</v>
      </c>
      <c r="B44" s="19" t="s">
        <v>73</v>
      </c>
      <c r="C44" s="13" t="s">
        <v>101</v>
      </c>
      <c r="D44" s="2">
        <v>5</v>
      </c>
      <c r="E44" s="5" t="s">
        <v>142</v>
      </c>
      <c r="F44" s="29">
        <v>0.2</v>
      </c>
      <c r="G44" s="36" t="s">
        <v>143</v>
      </c>
      <c r="H44" s="30">
        <f t="shared" si="0"/>
        <v>1</v>
      </c>
      <c r="I44" s="5" t="s">
        <v>142</v>
      </c>
      <c r="J44" s="31">
        <f t="shared" si="6"/>
        <v>2.4390243902439046</v>
      </c>
      <c r="K44" s="36" t="s">
        <v>143</v>
      </c>
      <c r="L44" s="32">
        <f t="shared" si="1"/>
        <v>2.4390243902439046</v>
      </c>
    </row>
    <row r="45" spans="1:12" ht="15" customHeight="1" x14ac:dyDescent="0.15">
      <c r="A45" s="12">
        <f t="shared" si="8"/>
        <v>30</v>
      </c>
      <c r="B45" s="19" t="s">
        <v>74</v>
      </c>
      <c r="C45" s="13" t="s">
        <v>39</v>
      </c>
      <c r="D45" s="2">
        <v>5</v>
      </c>
      <c r="E45" s="5" t="s">
        <v>142</v>
      </c>
      <c r="F45" s="29">
        <v>0.2</v>
      </c>
      <c r="G45" s="36" t="s">
        <v>143</v>
      </c>
      <c r="H45" s="30">
        <f t="shared" si="0"/>
        <v>1</v>
      </c>
      <c r="I45" s="5" t="s">
        <v>142</v>
      </c>
      <c r="J45" s="31">
        <f t="shared" si="6"/>
        <v>2.4390243902439046</v>
      </c>
      <c r="K45" s="36" t="s">
        <v>143</v>
      </c>
      <c r="L45" s="32">
        <f t="shared" si="1"/>
        <v>2.4390243902439046</v>
      </c>
    </row>
    <row r="46" spans="1:12" ht="15" customHeight="1" x14ac:dyDescent="0.15">
      <c r="A46" s="12"/>
      <c r="B46" s="17" t="s">
        <v>80</v>
      </c>
      <c r="C46" s="13"/>
      <c r="D46" s="5"/>
      <c r="E46" s="5"/>
      <c r="F46" s="29"/>
      <c r="G46" s="36"/>
      <c r="H46" s="30"/>
      <c r="I46" s="5"/>
      <c r="J46" s="31"/>
      <c r="K46" s="36"/>
      <c r="L46" s="32"/>
    </row>
    <row r="47" spans="1:12" ht="15" customHeight="1" x14ac:dyDescent="0.15">
      <c r="A47" s="12">
        <f>+A45+1</f>
        <v>31</v>
      </c>
      <c r="B47" s="19" t="s">
        <v>75</v>
      </c>
      <c r="C47" s="13" t="s">
        <v>40</v>
      </c>
      <c r="D47" s="1">
        <v>5</v>
      </c>
      <c r="E47" s="5" t="s">
        <v>142</v>
      </c>
      <c r="F47" s="29">
        <v>0.1</v>
      </c>
      <c r="G47" s="36" t="s">
        <v>143</v>
      </c>
      <c r="H47" s="30">
        <f t="shared" si="0"/>
        <v>0.5</v>
      </c>
      <c r="I47" s="5" t="s">
        <v>142</v>
      </c>
      <c r="J47" s="31">
        <f>+J45</f>
        <v>2.4390243902439046</v>
      </c>
      <c r="K47" s="36" t="s">
        <v>143</v>
      </c>
      <c r="L47" s="32">
        <f t="shared" si="1"/>
        <v>1.2195121951219523</v>
      </c>
    </row>
    <row r="48" spans="1:12" ht="15" customHeight="1" x14ac:dyDescent="0.15">
      <c r="A48" s="12">
        <f>+A47+1</f>
        <v>32</v>
      </c>
      <c r="B48" s="19" t="s">
        <v>76</v>
      </c>
      <c r="C48" s="13" t="s">
        <v>41</v>
      </c>
      <c r="D48" s="2">
        <v>5</v>
      </c>
      <c r="E48" s="5" t="s">
        <v>142</v>
      </c>
      <c r="F48" s="29">
        <v>0.1</v>
      </c>
      <c r="G48" s="36" t="s">
        <v>143</v>
      </c>
      <c r="H48" s="30">
        <f t="shared" si="0"/>
        <v>0.5</v>
      </c>
      <c r="I48" s="5" t="s">
        <v>142</v>
      </c>
      <c r="J48" s="31">
        <f t="shared" si="6"/>
        <v>2.4390243902439046</v>
      </c>
      <c r="K48" s="36" t="s">
        <v>143</v>
      </c>
      <c r="L48" s="32">
        <f t="shared" si="1"/>
        <v>1.2195121951219523</v>
      </c>
    </row>
    <row r="49" spans="1:12" ht="15" customHeight="1" x14ac:dyDescent="0.15">
      <c r="A49" s="12">
        <f t="shared" ref="A49:A51" si="9">+A48+1</f>
        <v>33</v>
      </c>
      <c r="B49" s="19" t="s">
        <v>77</v>
      </c>
      <c r="C49" s="13" t="s">
        <v>42</v>
      </c>
      <c r="D49" s="2">
        <v>5</v>
      </c>
      <c r="E49" s="5" t="s">
        <v>142</v>
      </c>
      <c r="F49" s="29">
        <v>0.1</v>
      </c>
      <c r="G49" s="36" t="s">
        <v>143</v>
      </c>
      <c r="H49" s="30">
        <f t="shared" si="0"/>
        <v>0.5</v>
      </c>
      <c r="I49" s="5" t="s">
        <v>142</v>
      </c>
      <c r="J49" s="31">
        <f t="shared" si="6"/>
        <v>2.4390243902439046</v>
      </c>
      <c r="K49" s="36" t="s">
        <v>143</v>
      </c>
      <c r="L49" s="32">
        <f t="shared" si="1"/>
        <v>1.2195121951219523</v>
      </c>
    </row>
    <row r="50" spans="1:12" ht="15" customHeight="1" x14ac:dyDescent="0.15">
      <c r="A50" s="12">
        <f t="shared" si="9"/>
        <v>34</v>
      </c>
      <c r="B50" s="19" t="s">
        <v>78</v>
      </c>
      <c r="C50" s="13" t="s">
        <v>43</v>
      </c>
      <c r="D50" s="2">
        <v>5</v>
      </c>
      <c r="E50" s="5" t="s">
        <v>142</v>
      </c>
      <c r="F50" s="29">
        <v>0.1</v>
      </c>
      <c r="G50" s="36" t="s">
        <v>143</v>
      </c>
      <c r="H50" s="30">
        <f t="shared" si="0"/>
        <v>0.5</v>
      </c>
      <c r="I50" s="5" t="s">
        <v>142</v>
      </c>
      <c r="J50" s="31">
        <f t="shared" si="6"/>
        <v>2.4390243902439046</v>
      </c>
      <c r="K50" s="36" t="s">
        <v>143</v>
      </c>
      <c r="L50" s="32">
        <f t="shared" si="1"/>
        <v>1.2195121951219523</v>
      </c>
    </row>
    <row r="51" spans="1:12" ht="15" customHeight="1" x14ac:dyDescent="0.15">
      <c r="A51" s="12">
        <f t="shared" si="9"/>
        <v>35</v>
      </c>
      <c r="B51" s="19" t="s">
        <v>79</v>
      </c>
      <c r="C51" s="13" t="s">
        <v>44</v>
      </c>
      <c r="D51" s="2">
        <v>5</v>
      </c>
      <c r="E51" s="5" t="s">
        <v>142</v>
      </c>
      <c r="F51" s="29">
        <v>0.1</v>
      </c>
      <c r="G51" s="36" t="s">
        <v>143</v>
      </c>
      <c r="H51" s="30">
        <f t="shared" si="0"/>
        <v>0.5</v>
      </c>
      <c r="I51" s="5" t="s">
        <v>142</v>
      </c>
      <c r="J51" s="31">
        <f t="shared" si="6"/>
        <v>2.4390243902439046</v>
      </c>
      <c r="K51" s="36" t="s">
        <v>143</v>
      </c>
      <c r="L51" s="32">
        <f t="shared" si="1"/>
        <v>1.2195121951219523</v>
      </c>
    </row>
    <row r="52" spans="1:12" ht="15" customHeight="1" x14ac:dyDescent="0.15">
      <c r="A52" s="12"/>
      <c r="B52" s="17" t="s">
        <v>81</v>
      </c>
      <c r="C52" s="13"/>
      <c r="D52" s="4"/>
      <c r="E52" s="5"/>
      <c r="F52" s="29"/>
      <c r="G52" s="36"/>
      <c r="H52" s="30"/>
      <c r="I52" s="5"/>
      <c r="J52" s="31"/>
      <c r="K52" s="36"/>
      <c r="L52" s="32"/>
    </row>
    <row r="53" spans="1:12" ht="15" customHeight="1" x14ac:dyDescent="0.15">
      <c r="A53" s="12">
        <f>+A51+1</f>
        <v>36</v>
      </c>
      <c r="B53" s="19" t="s">
        <v>84</v>
      </c>
      <c r="C53" s="13" t="s">
        <v>98</v>
      </c>
      <c r="D53" s="1">
        <v>5</v>
      </c>
      <c r="E53" s="5" t="s">
        <v>142</v>
      </c>
      <c r="F53" s="29">
        <v>0.1</v>
      </c>
      <c r="G53" s="36" t="s">
        <v>143</v>
      </c>
      <c r="H53" s="30">
        <f t="shared" si="0"/>
        <v>0.5</v>
      </c>
      <c r="I53" s="5" t="s">
        <v>142</v>
      </c>
      <c r="J53" s="31">
        <f>+J51</f>
        <v>2.4390243902439046</v>
      </c>
      <c r="K53" s="36" t="s">
        <v>143</v>
      </c>
      <c r="L53" s="32">
        <f t="shared" si="1"/>
        <v>1.2195121951219523</v>
      </c>
    </row>
    <row r="54" spans="1:12" ht="15" customHeight="1" x14ac:dyDescent="0.15">
      <c r="A54" s="12">
        <f>+A53+1</f>
        <v>37</v>
      </c>
      <c r="B54" s="19" t="s">
        <v>85</v>
      </c>
      <c r="C54" s="13" t="s">
        <v>102</v>
      </c>
      <c r="D54" s="2">
        <v>5</v>
      </c>
      <c r="E54" s="5" t="s">
        <v>142</v>
      </c>
      <c r="F54" s="29">
        <v>0.1</v>
      </c>
      <c r="G54" s="36" t="s">
        <v>143</v>
      </c>
      <c r="H54" s="30">
        <f t="shared" si="0"/>
        <v>0.5</v>
      </c>
      <c r="I54" s="5" t="s">
        <v>142</v>
      </c>
      <c r="J54" s="31">
        <f t="shared" si="6"/>
        <v>2.4390243902439046</v>
      </c>
      <c r="K54" s="36" t="s">
        <v>143</v>
      </c>
      <c r="L54" s="32">
        <f t="shared" si="1"/>
        <v>1.2195121951219523</v>
      </c>
    </row>
    <row r="55" spans="1:12" ht="15" customHeight="1" x14ac:dyDescent="0.15">
      <c r="A55" s="12">
        <f t="shared" ref="A55:A58" si="10">+A54+1</f>
        <v>38</v>
      </c>
      <c r="B55" s="19" t="s">
        <v>86</v>
      </c>
      <c r="C55" s="13" t="s">
        <v>99</v>
      </c>
      <c r="D55" s="2">
        <v>5</v>
      </c>
      <c r="E55" s="5" t="s">
        <v>142</v>
      </c>
      <c r="F55" s="29">
        <v>0.1</v>
      </c>
      <c r="G55" s="36" t="s">
        <v>143</v>
      </c>
      <c r="H55" s="30">
        <f t="shared" si="0"/>
        <v>0.5</v>
      </c>
      <c r="I55" s="5" t="s">
        <v>142</v>
      </c>
      <c r="J55" s="31">
        <f t="shared" si="6"/>
        <v>2.4390243902439046</v>
      </c>
      <c r="K55" s="36" t="s">
        <v>143</v>
      </c>
      <c r="L55" s="32">
        <f t="shared" si="1"/>
        <v>1.2195121951219523</v>
      </c>
    </row>
    <row r="56" spans="1:12" ht="15" customHeight="1" x14ac:dyDescent="0.15">
      <c r="A56" s="12">
        <f t="shared" si="10"/>
        <v>39</v>
      </c>
      <c r="B56" s="19" t="s">
        <v>87</v>
      </c>
      <c r="C56" s="13" t="s">
        <v>100</v>
      </c>
      <c r="D56" s="2">
        <v>5</v>
      </c>
      <c r="E56" s="5" t="s">
        <v>142</v>
      </c>
      <c r="F56" s="29">
        <v>0.1</v>
      </c>
      <c r="G56" s="36" t="s">
        <v>143</v>
      </c>
      <c r="H56" s="30">
        <f t="shared" si="0"/>
        <v>0.5</v>
      </c>
      <c r="I56" s="5" t="s">
        <v>142</v>
      </c>
      <c r="J56" s="31">
        <f t="shared" si="6"/>
        <v>2.4390243902439046</v>
      </c>
      <c r="K56" s="36" t="s">
        <v>143</v>
      </c>
      <c r="L56" s="32">
        <f t="shared" si="1"/>
        <v>1.2195121951219523</v>
      </c>
    </row>
    <row r="57" spans="1:12" ht="15" customHeight="1" x14ac:dyDescent="0.15">
      <c r="A57" s="12">
        <f t="shared" si="10"/>
        <v>40</v>
      </c>
      <c r="B57" s="19" t="s">
        <v>88</v>
      </c>
      <c r="C57" s="13" t="s">
        <v>137</v>
      </c>
      <c r="D57" s="2">
        <v>5</v>
      </c>
      <c r="E57" s="5" t="s">
        <v>142</v>
      </c>
      <c r="F57" s="29">
        <v>0.1</v>
      </c>
      <c r="G57" s="36" t="s">
        <v>143</v>
      </c>
      <c r="H57" s="30">
        <f t="shared" si="0"/>
        <v>0.5</v>
      </c>
      <c r="I57" s="5" t="s">
        <v>142</v>
      </c>
      <c r="J57" s="31">
        <f t="shared" si="6"/>
        <v>2.4390243902439046</v>
      </c>
      <c r="K57" s="36" t="s">
        <v>143</v>
      </c>
      <c r="L57" s="32">
        <f t="shared" si="1"/>
        <v>1.2195121951219523</v>
      </c>
    </row>
    <row r="58" spans="1:12" ht="15" customHeight="1" x14ac:dyDescent="0.15">
      <c r="A58" s="12">
        <f t="shared" si="10"/>
        <v>41</v>
      </c>
      <c r="B58" s="19" t="s">
        <v>89</v>
      </c>
      <c r="C58" s="13" t="s">
        <v>138</v>
      </c>
      <c r="D58" s="2">
        <v>5</v>
      </c>
      <c r="E58" s="5" t="s">
        <v>142</v>
      </c>
      <c r="F58" s="29">
        <v>0.1</v>
      </c>
      <c r="G58" s="36" t="s">
        <v>143</v>
      </c>
      <c r="H58" s="30">
        <f t="shared" si="0"/>
        <v>0.5</v>
      </c>
      <c r="I58" s="5" t="s">
        <v>142</v>
      </c>
      <c r="J58" s="31">
        <f t="shared" si="6"/>
        <v>2.4390243902439046</v>
      </c>
      <c r="K58" s="36" t="s">
        <v>143</v>
      </c>
      <c r="L58" s="32">
        <f t="shared" si="1"/>
        <v>1.2195121951219523</v>
      </c>
    </row>
    <row r="59" spans="1:12" ht="15" customHeight="1" x14ac:dyDescent="0.15">
      <c r="A59" s="12"/>
      <c r="B59" s="17" t="s">
        <v>82</v>
      </c>
      <c r="C59" s="13"/>
      <c r="D59" s="4"/>
      <c r="E59" s="5"/>
      <c r="F59" s="29"/>
      <c r="G59" s="36"/>
      <c r="H59" s="30"/>
      <c r="I59" s="5"/>
      <c r="J59" s="31"/>
      <c r="K59" s="36"/>
      <c r="L59" s="32"/>
    </row>
    <row r="60" spans="1:12" ht="15" customHeight="1" x14ac:dyDescent="0.15">
      <c r="A60" s="12">
        <f>+A58+1</f>
        <v>42</v>
      </c>
      <c r="B60" s="19" t="s">
        <v>90</v>
      </c>
      <c r="C60" s="13" t="s">
        <v>119</v>
      </c>
      <c r="D60" s="1">
        <v>5</v>
      </c>
      <c r="E60" s="5" t="s">
        <v>142</v>
      </c>
      <c r="F60" s="29">
        <v>0.05</v>
      </c>
      <c r="G60" s="36" t="s">
        <v>143</v>
      </c>
      <c r="H60" s="30">
        <f t="shared" si="0"/>
        <v>0.25</v>
      </c>
      <c r="I60" s="5" t="s">
        <v>142</v>
      </c>
      <c r="J60" s="31">
        <f>+J58</f>
        <v>2.4390243902439046</v>
      </c>
      <c r="K60" s="36" t="s">
        <v>143</v>
      </c>
      <c r="L60" s="32">
        <f t="shared" si="1"/>
        <v>0.60975609756097615</v>
      </c>
    </row>
    <row r="61" spans="1:12" ht="15" customHeight="1" x14ac:dyDescent="0.15">
      <c r="A61" s="12">
        <f>+A60+1</f>
        <v>43</v>
      </c>
      <c r="B61" s="19" t="s">
        <v>91</v>
      </c>
      <c r="C61" s="13" t="s">
        <v>120</v>
      </c>
      <c r="D61" s="2">
        <v>5</v>
      </c>
      <c r="E61" s="5" t="s">
        <v>142</v>
      </c>
      <c r="F61" s="29">
        <v>0.05</v>
      </c>
      <c r="G61" s="36" t="s">
        <v>143</v>
      </c>
      <c r="H61" s="30">
        <f t="shared" si="0"/>
        <v>0.25</v>
      </c>
      <c r="I61" s="5" t="s">
        <v>142</v>
      </c>
      <c r="J61" s="31">
        <f t="shared" si="6"/>
        <v>2.4390243902439046</v>
      </c>
      <c r="K61" s="36" t="s">
        <v>143</v>
      </c>
      <c r="L61" s="32">
        <f t="shared" si="1"/>
        <v>0.60975609756097615</v>
      </c>
    </row>
    <row r="62" spans="1:12" ht="15" customHeight="1" x14ac:dyDescent="0.15">
      <c r="A62" s="12">
        <f t="shared" ref="A62:A64" si="11">+A61+1</f>
        <v>44</v>
      </c>
      <c r="B62" s="19" t="s">
        <v>92</v>
      </c>
      <c r="C62" s="13" t="s">
        <v>121</v>
      </c>
      <c r="D62" s="2">
        <v>5</v>
      </c>
      <c r="E62" s="5" t="s">
        <v>142</v>
      </c>
      <c r="F62" s="29">
        <v>0.05</v>
      </c>
      <c r="G62" s="36" t="s">
        <v>143</v>
      </c>
      <c r="H62" s="30">
        <f t="shared" si="0"/>
        <v>0.25</v>
      </c>
      <c r="I62" s="5" t="s">
        <v>142</v>
      </c>
      <c r="J62" s="31">
        <f t="shared" si="6"/>
        <v>2.4390243902439046</v>
      </c>
      <c r="K62" s="36" t="s">
        <v>143</v>
      </c>
      <c r="L62" s="32">
        <f t="shared" si="1"/>
        <v>0.60975609756097615</v>
      </c>
    </row>
    <row r="63" spans="1:12" ht="15" customHeight="1" x14ac:dyDescent="0.15">
      <c r="A63" s="12">
        <f t="shared" si="11"/>
        <v>45</v>
      </c>
      <c r="B63" s="19" t="s">
        <v>10</v>
      </c>
      <c r="C63" s="13" t="s">
        <v>139</v>
      </c>
      <c r="D63" s="2">
        <v>5</v>
      </c>
      <c r="E63" s="5" t="s">
        <v>142</v>
      </c>
      <c r="F63" s="29">
        <v>0.05</v>
      </c>
      <c r="G63" s="36" t="s">
        <v>143</v>
      </c>
      <c r="H63" s="30">
        <f t="shared" si="0"/>
        <v>0.25</v>
      </c>
      <c r="I63" s="5" t="s">
        <v>142</v>
      </c>
      <c r="J63" s="31">
        <f t="shared" si="6"/>
        <v>2.4390243902439046</v>
      </c>
      <c r="K63" s="36" t="s">
        <v>143</v>
      </c>
      <c r="L63" s="32">
        <f t="shared" si="1"/>
        <v>0.60975609756097615</v>
      </c>
    </row>
    <row r="64" spans="1:12" ht="15" customHeight="1" x14ac:dyDescent="0.15">
      <c r="A64" s="12">
        <f t="shared" si="11"/>
        <v>46</v>
      </c>
      <c r="B64" s="19" t="s">
        <v>11</v>
      </c>
      <c r="C64" s="13" t="s">
        <v>122</v>
      </c>
      <c r="D64" s="2">
        <v>5</v>
      </c>
      <c r="E64" s="5" t="s">
        <v>142</v>
      </c>
      <c r="F64" s="29">
        <v>0.05</v>
      </c>
      <c r="G64" s="36" t="s">
        <v>143</v>
      </c>
      <c r="H64" s="30">
        <f t="shared" si="0"/>
        <v>0.25</v>
      </c>
      <c r="I64" s="5" t="s">
        <v>142</v>
      </c>
      <c r="J64" s="31">
        <f t="shared" si="6"/>
        <v>2.4390243902439046</v>
      </c>
      <c r="K64" s="36" t="s">
        <v>143</v>
      </c>
      <c r="L64" s="32">
        <f t="shared" si="1"/>
        <v>0.60975609756097615</v>
      </c>
    </row>
    <row r="65" spans="1:12" ht="15" customHeight="1" x14ac:dyDescent="0.15">
      <c r="A65" s="12"/>
      <c r="B65" s="17" t="s">
        <v>83</v>
      </c>
      <c r="C65" s="13"/>
      <c r="D65" s="2">
        <v>5</v>
      </c>
      <c r="E65" s="5" t="s">
        <v>142</v>
      </c>
      <c r="F65" s="29">
        <v>0.05</v>
      </c>
      <c r="G65" s="36" t="s">
        <v>143</v>
      </c>
      <c r="H65" s="30">
        <f t="shared" si="0"/>
        <v>0.25</v>
      </c>
      <c r="I65" s="5" t="s">
        <v>142</v>
      </c>
      <c r="J65" s="31">
        <f t="shared" si="6"/>
        <v>2.4390243902439046</v>
      </c>
      <c r="K65" s="36" t="s">
        <v>143</v>
      </c>
      <c r="L65" s="32">
        <f t="shared" si="1"/>
        <v>0.60975609756097615</v>
      </c>
    </row>
    <row r="66" spans="1:12" ht="15" customHeight="1" x14ac:dyDescent="0.15">
      <c r="A66" s="12">
        <f>+A64+1</f>
        <v>47</v>
      </c>
      <c r="B66" s="19" t="s">
        <v>93</v>
      </c>
      <c r="C66" s="13" t="s">
        <v>123</v>
      </c>
      <c r="D66" s="2">
        <v>5</v>
      </c>
      <c r="E66" s="5" t="s">
        <v>142</v>
      </c>
      <c r="F66" s="29">
        <v>0.05</v>
      </c>
      <c r="G66" s="36" t="s">
        <v>143</v>
      </c>
      <c r="H66" s="30">
        <f t="shared" si="0"/>
        <v>0.25</v>
      </c>
      <c r="I66" s="5" t="s">
        <v>142</v>
      </c>
      <c r="J66" s="31">
        <f t="shared" si="6"/>
        <v>2.4390243902439046</v>
      </c>
      <c r="K66" s="36" t="s">
        <v>143</v>
      </c>
      <c r="L66" s="32">
        <f t="shared" si="1"/>
        <v>0.60975609756097615</v>
      </c>
    </row>
    <row r="67" spans="1:12" ht="15" customHeight="1" x14ac:dyDescent="0.15">
      <c r="A67" s="12">
        <f>+A66+1</f>
        <v>48</v>
      </c>
      <c r="B67" s="19" t="s">
        <v>94</v>
      </c>
      <c r="C67" s="13" t="s">
        <v>124</v>
      </c>
      <c r="D67" s="2">
        <v>5</v>
      </c>
      <c r="E67" s="5" t="s">
        <v>142</v>
      </c>
      <c r="F67" s="29">
        <v>0.05</v>
      </c>
      <c r="G67" s="36" t="s">
        <v>143</v>
      </c>
      <c r="H67" s="30">
        <f t="shared" si="0"/>
        <v>0.25</v>
      </c>
      <c r="I67" s="5" t="s">
        <v>142</v>
      </c>
      <c r="J67" s="31">
        <f t="shared" si="6"/>
        <v>2.4390243902439046</v>
      </c>
      <c r="K67" s="36" t="s">
        <v>143</v>
      </c>
      <c r="L67" s="32">
        <f t="shared" si="1"/>
        <v>0.60975609756097615</v>
      </c>
    </row>
    <row r="68" spans="1:12" ht="15" customHeight="1" x14ac:dyDescent="0.15">
      <c r="A68" s="12">
        <f t="shared" ref="A68:A70" si="12">+A67+1</f>
        <v>49</v>
      </c>
      <c r="B68" s="19" t="s">
        <v>95</v>
      </c>
      <c r="C68" s="13" t="s">
        <v>125</v>
      </c>
      <c r="D68" s="2">
        <v>5</v>
      </c>
      <c r="E68" s="5" t="s">
        <v>142</v>
      </c>
      <c r="F68" s="29">
        <v>0.05</v>
      </c>
      <c r="G68" s="36" t="s">
        <v>143</v>
      </c>
      <c r="H68" s="30">
        <f t="shared" si="0"/>
        <v>0.25</v>
      </c>
      <c r="I68" s="5" t="s">
        <v>142</v>
      </c>
      <c r="J68" s="31">
        <f t="shared" si="6"/>
        <v>2.4390243902439046</v>
      </c>
      <c r="K68" s="36" t="s">
        <v>143</v>
      </c>
      <c r="L68" s="32">
        <f t="shared" si="1"/>
        <v>0.60975609756097615</v>
      </c>
    </row>
    <row r="69" spans="1:12" ht="15" customHeight="1" x14ac:dyDescent="0.15">
      <c r="A69" s="12">
        <f t="shared" si="12"/>
        <v>50</v>
      </c>
      <c r="B69" s="19" t="s">
        <v>96</v>
      </c>
      <c r="C69" s="13" t="s">
        <v>126</v>
      </c>
      <c r="D69" s="2">
        <v>5</v>
      </c>
      <c r="E69" s="5" t="s">
        <v>142</v>
      </c>
      <c r="F69" s="29">
        <v>0.05</v>
      </c>
      <c r="G69" s="36" t="s">
        <v>143</v>
      </c>
      <c r="H69" s="30">
        <f t="shared" si="0"/>
        <v>0.25</v>
      </c>
      <c r="I69" s="5" t="s">
        <v>142</v>
      </c>
      <c r="J69" s="31">
        <f t="shared" si="6"/>
        <v>2.4390243902439046</v>
      </c>
      <c r="K69" s="36" t="s">
        <v>143</v>
      </c>
      <c r="L69" s="32">
        <f t="shared" si="1"/>
        <v>0.60975609756097615</v>
      </c>
    </row>
    <row r="70" spans="1:12" ht="15" customHeight="1" x14ac:dyDescent="0.15">
      <c r="A70" s="12">
        <f t="shared" si="12"/>
        <v>51</v>
      </c>
      <c r="B70" s="19" t="s">
        <v>97</v>
      </c>
      <c r="C70" s="13" t="s">
        <v>127</v>
      </c>
      <c r="D70" s="3">
        <v>5</v>
      </c>
      <c r="E70" s="5" t="s">
        <v>142</v>
      </c>
      <c r="F70" s="29">
        <v>0.05</v>
      </c>
      <c r="G70" s="36" t="s">
        <v>143</v>
      </c>
      <c r="H70" s="30">
        <f t="shared" si="0"/>
        <v>0.25</v>
      </c>
      <c r="I70" s="5" t="s">
        <v>142</v>
      </c>
      <c r="J70" s="31">
        <f t="shared" si="6"/>
        <v>2.4390243902439046</v>
      </c>
      <c r="K70" s="36" t="s">
        <v>143</v>
      </c>
      <c r="L70" s="32">
        <f t="shared" si="1"/>
        <v>0.60975609756097615</v>
      </c>
    </row>
    <row r="71" spans="1:12" ht="15" customHeight="1" x14ac:dyDescent="0.15">
      <c r="A71" s="12"/>
      <c r="B71" s="17" t="s">
        <v>18</v>
      </c>
      <c r="C71" s="13"/>
      <c r="D71" s="33">
        <f>SUM(D12:D70)</f>
        <v>260</v>
      </c>
      <c r="E71" s="30"/>
      <c r="F71" s="23"/>
      <c r="G71" s="23"/>
      <c r="H71" s="33">
        <f>SUM(H12:H70)</f>
        <v>41</v>
      </c>
      <c r="I71" s="33"/>
      <c r="J71" s="34">
        <f t="shared" si="6"/>
        <v>2.4390243902439046</v>
      </c>
      <c r="K71" s="34"/>
      <c r="L71" s="34">
        <f>SUM(L12:L70)</f>
        <v>100.00000000000003</v>
      </c>
    </row>
    <row r="72" spans="1:12" ht="15" customHeight="1" x14ac:dyDescent="0.15">
      <c r="A72" s="12"/>
      <c r="B72" s="17"/>
      <c r="C72" s="13"/>
      <c r="D72" s="30"/>
      <c r="E72" s="30"/>
      <c r="F72" s="23"/>
      <c r="G72" s="23"/>
      <c r="H72" s="30"/>
      <c r="I72" s="30"/>
      <c r="J72" s="31"/>
      <c r="K72" s="31"/>
      <c r="L72" s="31"/>
    </row>
    <row r="73" spans="1:12" ht="15" customHeight="1" x14ac:dyDescent="0.15">
      <c r="A73" s="12"/>
      <c r="B73" s="17" t="s">
        <v>118</v>
      </c>
      <c r="C73" s="17" t="s">
        <v>108</v>
      </c>
      <c r="D73" s="23"/>
      <c r="E73" s="23"/>
      <c r="F73" s="23"/>
      <c r="G73" s="23"/>
      <c r="H73" s="23"/>
      <c r="I73" s="23"/>
      <c r="J73" s="23"/>
      <c r="K73" s="23"/>
      <c r="L73" s="24"/>
    </row>
    <row r="74" spans="1:12" ht="15" customHeight="1" x14ac:dyDescent="0.15">
      <c r="A74" s="12"/>
      <c r="B74" s="13" t="s">
        <v>140</v>
      </c>
      <c r="C74" s="22" t="s">
        <v>113</v>
      </c>
      <c r="D74" s="23"/>
      <c r="E74" s="23"/>
      <c r="F74" s="23"/>
      <c r="G74" s="23"/>
      <c r="H74" s="23"/>
      <c r="I74" s="23"/>
      <c r="J74" s="23"/>
      <c r="K74" s="23"/>
      <c r="L74" s="24"/>
    </row>
    <row r="75" spans="1:12" ht="15" customHeight="1" x14ac:dyDescent="0.15">
      <c r="A75" s="12"/>
      <c r="B75" s="13" t="s">
        <v>114</v>
      </c>
      <c r="C75" s="22" t="s">
        <v>112</v>
      </c>
      <c r="D75" s="23"/>
      <c r="E75" s="23"/>
      <c r="F75" s="23"/>
      <c r="G75" s="23"/>
      <c r="H75" s="23"/>
      <c r="I75" s="23"/>
      <c r="J75" s="23"/>
      <c r="K75" s="23"/>
      <c r="L75" s="24"/>
    </row>
    <row r="76" spans="1:12" ht="15" customHeight="1" x14ac:dyDescent="0.15">
      <c r="A76" s="12"/>
      <c r="B76" s="13" t="s">
        <v>117</v>
      </c>
      <c r="C76" s="22" t="s">
        <v>111</v>
      </c>
      <c r="D76" s="23"/>
      <c r="E76" s="23"/>
      <c r="F76" s="23"/>
      <c r="G76" s="23"/>
      <c r="H76" s="23"/>
      <c r="I76" s="23"/>
      <c r="J76" s="23"/>
      <c r="K76" s="23"/>
      <c r="L76" s="24"/>
    </row>
    <row r="77" spans="1:12" ht="15" customHeight="1" x14ac:dyDescent="0.15">
      <c r="A77" s="12"/>
      <c r="B77" s="13" t="s">
        <v>115</v>
      </c>
      <c r="C77" s="22" t="s">
        <v>110</v>
      </c>
      <c r="D77" s="23"/>
      <c r="E77" s="23"/>
      <c r="F77" s="23"/>
      <c r="G77" s="23"/>
      <c r="H77" s="23"/>
      <c r="I77" s="23"/>
      <c r="J77" s="23"/>
      <c r="K77" s="23"/>
      <c r="L77" s="24"/>
    </row>
    <row r="78" spans="1:12" ht="15" customHeight="1" x14ac:dyDescent="0.15">
      <c r="A78" s="12"/>
      <c r="B78" s="13" t="s">
        <v>116</v>
      </c>
      <c r="C78" s="22" t="s">
        <v>109</v>
      </c>
      <c r="D78" s="23"/>
      <c r="E78" s="23"/>
      <c r="F78" s="23"/>
      <c r="G78" s="23"/>
      <c r="H78" s="23"/>
      <c r="I78" s="23"/>
      <c r="J78" s="23"/>
      <c r="K78" s="23"/>
      <c r="L78" s="24"/>
    </row>
    <row r="79" spans="1:12" ht="15" customHeight="1" x14ac:dyDescent="0.15">
      <c r="A79" s="12"/>
      <c r="B79" s="13"/>
      <c r="C79" s="13"/>
      <c r="D79" s="23"/>
      <c r="E79" s="23"/>
      <c r="F79" s="23"/>
      <c r="G79" s="23"/>
      <c r="H79" s="23"/>
      <c r="I79" s="23"/>
      <c r="J79" s="23"/>
      <c r="K79" s="23"/>
      <c r="L79" s="24"/>
    </row>
    <row r="80" spans="1:12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</sheetData>
  <sheetProtection algorithmName="SHA-512" hashValue="FmhH8V06S3kj3sXn8vTepcAg5zcWqD/LEbCjyFw7JtgNRvY3/mp9TFffKmUic5yeG+6RR44oMkeQ6Dm/e79ezQ==" saltValue="BuxYCuYGChg54FlzhInvvg==" spinCount="100000" sheet="1" objects="1" scenarios="1" selectLockedCells="1"/>
  <pageMargins left="0.25" right="0.25" top="0.75" bottom="0.75" header="0.3" footer="0.3"/>
  <pageSetup scale="61" fitToHeight="0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Questionnaire</vt:lpstr>
      <vt:lpstr>Questionnaire!Print_Area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Cassidy Riehl</cp:lastModifiedBy>
  <cp:lastPrinted>2025-11-03T15:28:14Z</cp:lastPrinted>
  <dcterms:created xsi:type="dcterms:W3CDTF">2025-10-31T13:21:36Z</dcterms:created>
  <dcterms:modified xsi:type="dcterms:W3CDTF">2026-01-26T20:11:35Z</dcterms:modified>
</cp:coreProperties>
</file>